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<sst xmlns="http://schemas.openxmlformats.org/spreadsheetml/2006/main" count="155" uniqueCount="96">
  <si>
    <t>常州艺术分院2021级播音与主持专业教学时间安排表</t>
  </si>
  <si>
    <t>类别</t>
  </si>
  <si>
    <t>序号</t>
  </si>
  <si>
    <t>科目</t>
  </si>
  <si>
    <t>学时及学分</t>
  </si>
  <si>
    <t>周课时及教学周安排</t>
  </si>
  <si>
    <t>考核方式</t>
  </si>
  <si>
    <t>学时</t>
  </si>
  <si>
    <t>学分</t>
  </si>
  <si>
    <t>考试</t>
  </si>
  <si>
    <t>考查</t>
  </si>
  <si>
    <t>16+2</t>
  </si>
  <si>
    <t>17+1</t>
  </si>
  <si>
    <t>公共
基础课</t>
  </si>
  <si>
    <t>思想政治课</t>
  </si>
  <si>
    <t>必修课</t>
  </si>
  <si>
    <t>中国特色社会主义</t>
  </si>
  <si>
    <t>√</t>
  </si>
  <si>
    <t>心理健康与职业生涯</t>
  </si>
  <si>
    <t>哲学与人生</t>
  </si>
  <si>
    <t>职业道德与法治</t>
  </si>
  <si>
    <t>思想道德与法治</t>
  </si>
  <si>
    <t>毛泽东思想与中国特色社会主义理论体系概论</t>
  </si>
  <si>
    <t>形势与政策（专题讲座）</t>
  </si>
  <si>
    <t>总8</t>
  </si>
  <si>
    <t>中华优秀传统文化（专题讲座）</t>
  </si>
  <si>
    <t>限选课</t>
  </si>
  <si>
    <t>党史国史/职业素养</t>
  </si>
  <si>
    <t>文化课</t>
  </si>
  <si>
    <t>语文</t>
  </si>
  <si>
    <t xml:space="preserve"> </t>
  </si>
  <si>
    <t>数学</t>
  </si>
  <si>
    <t>英语</t>
  </si>
  <si>
    <t>历史</t>
  </si>
  <si>
    <t>体育与健康</t>
  </si>
  <si>
    <t>信息技术</t>
  </si>
  <si>
    <t>创业与就业教育</t>
  </si>
  <si>
    <t>美术史</t>
  </si>
  <si>
    <t>职业健康与安全/地理</t>
  </si>
  <si>
    <t>劳动教育</t>
  </si>
  <si>
    <t>公共基础课小计</t>
  </si>
  <si>
    <t>专业（技能）课程</t>
  </si>
  <si>
    <t>专业（群）平台课程</t>
  </si>
  <si>
    <t xml:space="preserve"> 音乐欣赏</t>
  </si>
  <si>
    <t>形体与舞蹈</t>
  </si>
  <si>
    <t>艺术概论</t>
  </si>
  <si>
    <t>化妆</t>
  </si>
  <si>
    <t>视听评析</t>
  </si>
  <si>
    <t>专业群平台课小计</t>
  </si>
  <si>
    <t>专业核心平台课程</t>
  </si>
  <si>
    <t xml:space="preserve"> 语音与发声</t>
  </si>
  <si>
    <t>语言表达</t>
  </si>
  <si>
    <t xml:space="preserve"> 节目策划与主持</t>
  </si>
  <si>
    <t xml:space="preserve"> 节目编辑与制作</t>
  </si>
  <si>
    <t>舞台表演</t>
  </si>
  <si>
    <t>配音</t>
  </si>
  <si>
    <t>专业核心课小计</t>
  </si>
  <si>
    <t>专业方向课程</t>
  </si>
  <si>
    <t xml:space="preserve">新媒体应用
</t>
  </si>
  <si>
    <t>互联网法律法规</t>
  </si>
  <si>
    <t>电商直播</t>
  </si>
  <si>
    <t>网络传播</t>
  </si>
  <si>
    <t>专业方向课程小计</t>
  </si>
  <si>
    <t>专业（技能）课程小计</t>
  </si>
  <si>
    <t>专业技能实训项目课程</t>
  </si>
  <si>
    <t>摄影与摄像</t>
  </si>
  <si>
    <t>新媒体文案创作与传播</t>
  </si>
  <si>
    <t>有声语言作品创作</t>
  </si>
  <si>
    <t>网页设计编辑</t>
  </si>
  <si>
    <t>舞台管理</t>
  </si>
  <si>
    <t>专业技能实训课程小计</t>
  </si>
  <si>
    <t>集中实践课程</t>
  </si>
  <si>
    <t>毕业设计</t>
  </si>
  <si>
    <t>4W</t>
  </si>
  <si>
    <t>顶岗实习</t>
  </si>
  <si>
    <t>14W</t>
  </si>
  <si>
    <t>集中实践课程小计</t>
  </si>
  <si>
    <t>专业课程合计</t>
  </si>
  <si>
    <t>18w</t>
  </si>
  <si>
    <t>任意选修课</t>
  </si>
  <si>
    <t>公共选修课</t>
  </si>
  <si>
    <t>礼仪、应用文写作、沟通技巧、诗词赏析、 文学欣赏、影视欣赏、实用英语、大 数据分析、音乐赏析</t>
  </si>
  <si>
    <t>专业选修课</t>
  </si>
  <si>
    <t>礼仪讲解、话剧台词、舞台表演、朗诵、音乐剧、舞台监督、舞台场务、中外电影史、形体语言研究、表演基础理论</t>
  </si>
  <si>
    <t>选修课程小计</t>
  </si>
  <si>
    <t>素质拓展模块</t>
  </si>
  <si>
    <t>话剧</t>
  </si>
  <si>
    <t>入学和军训</t>
  </si>
  <si>
    <t>2W</t>
  </si>
  <si>
    <t>专业认知实习</t>
  </si>
  <si>
    <t>1天</t>
  </si>
  <si>
    <t>模特社团</t>
  </si>
  <si>
    <t>参加创新创业大赛、社团活动、劳技等活动，取得的成绩可折算为一定学分。</t>
  </si>
  <si>
    <t>创新创业大赛等</t>
  </si>
  <si>
    <t>小计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</si>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</sst>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.5"/>
      <color theme="1"/>
      <name val="仿宋"/>
      <charset val="134"/>
    </font>
    <font>
      <sz val="10.5"/>
      <color theme="1"/>
      <name val="仿宋"/>
      <charset val="134"/>
    </font>
    <font>
      <sz val="10.5"/>
      <name val="仿宋"/>
      <charset val="134"/>
    </font>
    <font>
      <b/>
      <sz val="10.5"/>
      <name val="仿宋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9" fillId="2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8" borderId="17" applyNumberFormat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24" fillId="17" borderId="20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62"/>
  <sheetViews>
    <sheetView tabSelected="1" topLeftCell="A22" workbookViewId="0">
      <selection activeCell="G51" sqref="G51"/>
    </sheetView>
  </sheetViews>
  <sheetFormatPr defaultColWidth="8.875" defaultRowHeight="13.5"/>
  <cols>
    <col min="1" max="1" width="4.375" style="1" customWidth="1"/>
    <col min="2" max="2" width="10.75" style="1" customWidth="1"/>
    <col min="3" max="3" width="6.75" style="1" customWidth="1"/>
    <col min="4" max="4" width="3.75" style="2" customWidth="1"/>
    <col min="5" max="5" width="25.75" style="2" customWidth="1"/>
    <col min="6" max="7" width="6.375" style="2" customWidth="1"/>
    <col min="8" max="17" width="4.875" style="2" customWidth="1"/>
    <col min="18" max="19" width="5.75" style="2" customWidth="1"/>
    <col min="20" max="16384" width="8.875" style="2"/>
  </cols>
  <sheetData>
    <row r="1" ht="20.25" spans="1:20">
      <c r="A1" s="3" t="s">
        <v>0</v>
      </c>
      <c r="B1" s="3"/>
      <c r="C1" s="3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68"/>
      <c r="T1" s="69"/>
    </row>
    <row r="2" spans="1:19">
      <c r="A2" s="5" t="s">
        <v>1</v>
      </c>
      <c r="B2" s="5"/>
      <c r="C2" s="5"/>
      <c r="D2" s="5" t="s">
        <v>2</v>
      </c>
      <c r="E2" s="5" t="s">
        <v>3</v>
      </c>
      <c r="F2" s="5" t="s">
        <v>4</v>
      </c>
      <c r="G2" s="5"/>
      <c r="H2" s="5" t="s">
        <v>5</v>
      </c>
      <c r="I2" s="5"/>
      <c r="J2" s="5"/>
      <c r="K2" s="5"/>
      <c r="L2" s="5"/>
      <c r="M2" s="5"/>
      <c r="N2" s="5"/>
      <c r="O2" s="5"/>
      <c r="P2" s="5"/>
      <c r="Q2" s="5"/>
      <c r="R2" s="5" t="s">
        <v>6</v>
      </c>
      <c r="S2" s="5"/>
    </row>
    <row r="3" spans="1:19">
      <c r="A3" s="5"/>
      <c r="B3" s="5"/>
      <c r="C3" s="5"/>
      <c r="D3" s="5"/>
      <c r="E3" s="5"/>
      <c r="F3" s="5" t="s">
        <v>7</v>
      </c>
      <c r="G3" s="5" t="s">
        <v>8</v>
      </c>
      <c r="H3" s="5">
        <v>1</v>
      </c>
      <c r="I3" s="5">
        <v>2</v>
      </c>
      <c r="J3" s="5">
        <v>3</v>
      </c>
      <c r="K3" s="5">
        <v>4</v>
      </c>
      <c r="L3" s="5">
        <v>5</v>
      </c>
      <c r="M3" s="5">
        <v>6</v>
      </c>
      <c r="N3" s="5">
        <v>7</v>
      </c>
      <c r="O3" s="5">
        <v>8</v>
      </c>
      <c r="P3" s="5">
        <v>9</v>
      </c>
      <c r="Q3" s="5">
        <v>10</v>
      </c>
      <c r="R3" s="5" t="s">
        <v>9</v>
      </c>
      <c r="S3" s="5" t="s">
        <v>10</v>
      </c>
    </row>
    <row r="4" spans="1:19">
      <c r="A4" s="5"/>
      <c r="B4" s="5"/>
      <c r="C4" s="5"/>
      <c r="D4" s="5"/>
      <c r="E4" s="5"/>
      <c r="F4" s="5"/>
      <c r="G4" s="5"/>
      <c r="H4" s="5" t="s">
        <v>11</v>
      </c>
      <c r="I4" s="61" t="s">
        <v>12</v>
      </c>
      <c r="J4" s="61" t="s">
        <v>12</v>
      </c>
      <c r="K4" s="61" t="s">
        <v>12</v>
      </c>
      <c r="L4" s="61" t="s">
        <v>12</v>
      </c>
      <c r="M4" s="61" t="s">
        <v>12</v>
      </c>
      <c r="N4" s="5" t="s">
        <v>11</v>
      </c>
      <c r="O4" s="5" t="s">
        <v>11</v>
      </c>
      <c r="P4" s="5" t="s">
        <v>11</v>
      </c>
      <c r="Q4" s="5">
        <v>18</v>
      </c>
      <c r="R4" s="5"/>
      <c r="S4" s="5"/>
    </row>
    <row r="5" spans="1:19">
      <c r="A5" s="6" t="s">
        <v>13</v>
      </c>
      <c r="B5" s="6" t="s">
        <v>14</v>
      </c>
      <c r="C5" s="7" t="s">
        <v>15</v>
      </c>
      <c r="D5" s="8">
        <v>1</v>
      </c>
      <c r="E5" s="9" t="s">
        <v>16</v>
      </c>
      <c r="F5" s="8">
        <f>G5*16</f>
        <v>32</v>
      </c>
      <c r="G5" s="10">
        <f t="shared" ref="G5:G10" si="0">SUM(H5:Q5)</f>
        <v>2</v>
      </c>
      <c r="H5" s="10">
        <v>2</v>
      </c>
      <c r="I5" s="10"/>
      <c r="J5" s="10"/>
      <c r="K5" s="10"/>
      <c r="L5" s="10"/>
      <c r="M5" s="10"/>
      <c r="N5" s="10"/>
      <c r="O5" s="10"/>
      <c r="P5" s="10"/>
      <c r="Q5" s="10"/>
      <c r="R5" s="10" t="s">
        <v>17</v>
      </c>
      <c r="S5" s="10"/>
    </row>
    <row r="6" spans="1:19">
      <c r="A6" s="11"/>
      <c r="B6" s="11"/>
      <c r="C6" s="12"/>
      <c r="D6" s="8">
        <v>2</v>
      </c>
      <c r="E6" s="9" t="s">
        <v>18</v>
      </c>
      <c r="F6" s="8">
        <v>32</v>
      </c>
      <c r="G6" s="10">
        <f t="shared" si="0"/>
        <v>2</v>
      </c>
      <c r="H6" s="10"/>
      <c r="I6" s="10">
        <v>2</v>
      </c>
      <c r="J6" s="10"/>
      <c r="K6" s="10"/>
      <c r="L6" s="10"/>
      <c r="M6" s="10"/>
      <c r="N6" s="10"/>
      <c r="O6" s="10"/>
      <c r="P6" s="10"/>
      <c r="Q6" s="10"/>
      <c r="R6" s="10" t="s">
        <v>17</v>
      </c>
      <c r="S6" s="10"/>
    </row>
    <row r="7" spans="1:19">
      <c r="A7" s="11"/>
      <c r="B7" s="11"/>
      <c r="C7" s="12"/>
      <c r="D7" s="8">
        <v>3</v>
      </c>
      <c r="E7" s="9" t="s">
        <v>19</v>
      </c>
      <c r="F7" s="8">
        <v>32</v>
      </c>
      <c r="G7" s="10">
        <f t="shared" si="0"/>
        <v>2</v>
      </c>
      <c r="H7" s="10"/>
      <c r="I7" s="10"/>
      <c r="J7" s="10">
        <v>2</v>
      </c>
      <c r="K7" s="10"/>
      <c r="L7" s="10"/>
      <c r="M7" s="10"/>
      <c r="N7" s="10"/>
      <c r="O7" s="10"/>
      <c r="P7" s="10"/>
      <c r="Q7" s="10"/>
      <c r="R7" s="10" t="s">
        <v>17</v>
      </c>
      <c r="S7" s="10"/>
    </row>
    <row r="8" spans="1:19">
      <c r="A8" s="11"/>
      <c r="B8" s="11"/>
      <c r="C8" s="12"/>
      <c r="D8" s="8">
        <v>4</v>
      </c>
      <c r="E8" s="9" t="s">
        <v>20</v>
      </c>
      <c r="F8" s="8">
        <v>32</v>
      </c>
      <c r="G8" s="10">
        <f t="shared" si="0"/>
        <v>2</v>
      </c>
      <c r="H8" s="10"/>
      <c r="I8" s="10"/>
      <c r="J8" s="10"/>
      <c r="K8" s="10">
        <v>2</v>
      </c>
      <c r="L8" s="10"/>
      <c r="M8" s="10"/>
      <c r="N8" s="10"/>
      <c r="O8" s="10"/>
      <c r="P8" s="10"/>
      <c r="Q8" s="10"/>
      <c r="R8" s="10" t="s">
        <v>17</v>
      </c>
      <c r="S8" s="10"/>
    </row>
    <row r="9" spans="1:19">
      <c r="A9" s="11"/>
      <c r="B9" s="11"/>
      <c r="C9" s="12"/>
      <c r="D9" s="8">
        <v>5</v>
      </c>
      <c r="E9" s="9" t="s">
        <v>21</v>
      </c>
      <c r="F9" s="8">
        <v>48</v>
      </c>
      <c r="G9" s="10">
        <f t="shared" si="0"/>
        <v>3</v>
      </c>
      <c r="H9" s="10"/>
      <c r="I9" s="10"/>
      <c r="J9" s="10"/>
      <c r="K9" s="10"/>
      <c r="L9" s="10">
        <v>3</v>
      </c>
      <c r="M9" s="10"/>
      <c r="N9" s="10"/>
      <c r="O9" s="10"/>
      <c r="P9" s="10"/>
      <c r="Q9" s="10"/>
      <c r="R9" s="10" t="s">
        <v>17</v>
      </c>
      <c r="S9" s="10"/>
    </row>
    <row r="10" ht="24" spans="1:19">
      <c r="A10" s="11"/>
      <c r="B10" s="11"/>
      <c r="C10" s="12"/>
      <c r="D10" s="8">
        <v>6</v>
      </c>
      <c r="E10" s="9" t="s">
        <v>22</v>
      </c>
      <c r="F10" s="8">
        <f>G10*16</f>
        <v>64</v>
      </c>
      <c r="G10" s="10">
        <f t="shared" si="0"/>
        <v>4</v>
      </c>
      <c r="H10" s="10"/>
      <c r="I10" s="10"/>
      <c r="J10" s="10"/>
      <c r="K10" s="10"/>
      <c r="L10" s="62"/>
      <c r="M10" s="62"/>
      <c r="N10" s="10">
        <v>2</v>
      </c>
      <c r="O10" s="10">
        <v>2</v>
      </c>
      <c r="P10" s="10"/>
      <c r="Q10" s="10"/>
      <c r="R10" s="10" t="s">
        <v>17</v>
      </c>
      <c r="S10" s="10"/>
    </row>
    <row r="11" spans="1:19">
      <c r="A11" s="11"/>
      <c r="B11" s="11"/>
      <c r="C11" s="12"/>
      <c r="D11" s="8">
        <v>7</v>
      </c>
      <c r="E11" s="13" t="s">
        <v>23</v>
      </c>
      <c r="F11" s="8">
        <v>24</v>
      </c>
      <c r="G11" s="8">
        <v>1</v>
      </c>
      <c r="H11" s="8"/>
      <c r="I11" s="8"/>
      <c r="J11" s="8"/>
      <c r="K11" s="8"/>
      <c r="L11" s="62"/>
      <c r="M11" s="62"/>
      <c r="N11" s="8" t="s">
        <v>24</v>
      </c>
      <c r="O11" s="8" t="s">
        <v>24</v>
      </c>
      <c r="P11" s="8" t="s">
        <v>24</v>
      </c>
      <c r="Q11" s="15"/>
      <c r="R11" s="10" t="s">
        <v>17</v>
      </c>
      <c r="S11" s="8"/>
    </row>
    <row r="12" spans="1:19">
      <c r="A12" s="11"/>
      <c r="B12" s="11"/>
      <c r="C12" s="14"/>
      <c r="D12" s="8">
        <v>8</v>
      </c>
      <c r="E12" s="13" t="s">
        <v>25</v>
      </c>
      <c r="F12" s="8">
        <v>24</v>
      </c>
      <c r="G12" s="8">
        <v>1</v>
      </c>
      <c r="H12" s="8"/>
      <c r="I12" s="8"/>
      <c r="J12" s="8"/>
      <c r="K12" s="8"/>
      <c r="L12" s="8" t="s">
        <v>24</v>
      </c>
      <c r="M12" s="8" t="s">
        <v>24</v>
      </c>
      <c r="N12" s="8" t="s">
        <v>24</v>
      </c>
      <c r="O12" s="8"/>
      <c r="P12" s="8"/>
      <c r="Q12" s="15"/>
      <c r="R12" s="10" t="s">
        <v>17</v>
      </c>
      <c r="S12" s="8"/>
    </row>
    <row r="13" spans="1:19">
      <c r="A13" s="11"/>
      <c r="B13" s="11"/>
      <c r="C13" s="14" t="s">
        <v>26</v>
      </c>
      <c r="D13" s="8">
        <v>9</v>
      </c>
      <c r="E13" s="13" t="s">
        <v>27</v>
      </c>
      <c r="F13" s="8">
        <f>G13*16</f>
        <v>32</v>
      </c>
      <c r="G13" s="10">
        <f t="shared" ref="G13:G23" si="1">SUM(H13:Q13)</f>
        <v>2</v>
      </c>
      <c r="H13" s="8"/>
      <c r="I13" s="8"/>
      <c r="J13" s="8"/>
      <c r="K13" s="8"/>
      <c r="L13" s="8"/>
      <c r="M13" s="8"/>
      <c r="N13" s="8">
        <v>2</v>
      </c>
      <c r="O13" s="8"/>
      <c r="P13" s="8"/>
      <c r="Q13" s="15"/>
      <c r="R13" s="10" t="s">
        <v>17</v>
      </c>
      <c r="S13" s="8"/>
    </row>
    <row r="14" spans="1:19">
      <c r="A14" s="11"/>
      <c r="B14" s="6" t="s">
        <v>28</v>
      </c>
      <c r="C14" s="5" t="s">
        <v>15</v>
      </c>
      <c r="D14" s="8">
        <v>1</v>
      </c>
      <c r="E14" s="15" t="s">
        <v>29</v>
      </c>
      <c r="F14" s="8">
        <v>292</v>
      </c>
      <c r="G14" s="10">
        <f t="shared" si="1"/>
        <v>18</v>
      </c>
      <c r="H14" s="8">
        <v>4</v>
      </c>
      <c r="I14" s="8">
        <v>4</v>
      </c>
      <c r="J14" s="8">
        <v>4</v>
      </c>
      <c r="K14" s="8">
        <v>2</v>
      </c>
      <c r="L14" s="8">
        <v>2</v>
      </c>
      <c r="M14" s="8">
        <v>2</v>
      </c>
      <c r="N14" s="8"/>
      <c r="O14" s="8"/>
      <c r="P14" s="8" t="s">
        <v>30</v>
      </c>
      <c r="Q14" s="8"/>
      <c r="R14" s="8" t="s">
        <v>17</v>
      </c>
      <c r="S14" s="8"/>
    </row>
    <row r="15" spans="1:19">
      <c r="A15" s="11"/>
      <c r="B15" s="11"/>
      <c r="C15" s="5"/>
      <c r="D15" s="8">
        <v>2</v>
      </c>
      <c r="E15" s="15" t="s">
        <v>31</v>
      </c>
      <c r="F15" s="8">
        <v>258</v>
      </c>
      <c r="G15" s="10">
        <f t="shared" si="1"/>
        <v>16</v>
      </c>
      <c r="H15" s="8">
        <v>4</v>
      </c>
      <c r="I15" s="8">
        <v>4</v>
      </c>
      <c r="J15" s="8">
        <v>4</v>
      </c>
      <c r="K15" s="8">
        <v>2</v>
      </c>
      <c r="L15" s="8">
        <v>2</v>
      </c>
      <c r="M15" s="8"/>
      <c r="N15" s="8"/>
      <c r="O15" s="8"/>
      <c r="P15" s="8"/>
      <c r="Q15" s="8"/>
      <c r="R15" s="8" t="s">
        <v>17</v>
      </c>
      <c r="S15" s="8"/>
    </row>
    <row r="16" spans="1:19">
      <c r="A16" s="11"/>
      <c r="B16" s="11"/>
      <c r="C16" s="5"/>
      <c r="D16" s="8">
        <v>3</v>
      </c>
      <c r="E16" s="15" t="s">
        <v>32</v>
      </c>
      <c r="F16" s="8">
        <v>224</v>
      </c>
      <c r="G16" s="10">
        <f t="shared" si="1"/>
        <v>14</v>
      </c>
      <c r="H16" s="8">
        <v>4</v>
      </c>
      <c r="I16" s="8">
        <v>4</v>
      </c>
      <c r="J16" s="8">
        <v>4</v>
      </c>
      <c r="K16" s="8">
        <v>2</v>
      </c>
      <c r="L16" s="8"/>
      <c r="M16" s="8"/>
      <c r="N16" s="8"/>
      <c r="O16" s="8"/>
      <c r="P16" s="8" t="s">
        <v>30</v>
      </c>
      <c r="Q16" s="8"/>
      <c r="R16" s="8" t="s">
        <v>17</v>
      </c>
      <c r="S16" s="8"/>
    </row>
    <row r="17" spans="1:19">
      <c r="A17" s="11"/>
      <c r="B17" s="11"/>
      <c r="C17" s="5"/>
      <c r="D17" s="8">
        <v>4</v>
      </c>
      <c r="E17" s="13" t="s">
        <v>33</v>
      </c>
      <c r="F17" s="8">
        <v>64</v>
      </c>
      <c r="G17" s="10">
        <f t="shared" si="1"/>
        <v>4</v>
      </c>
      <c r="H17" s="8"/>
      <c r="I17" s="8"/>
      <c r="J17" s="8">
        <v>2</v>
      </c>
      <c r="K17" s="8">
        <v>2</v>
      </c>
      <c r="L17" s="8"/>
      <c r="M17" s="8"/>
      <c r="N17" s="8"/>
      <c r="O17" s="8"/>
      <c r="P17" s="8"/>
      <c r="Q17" s="15"/>
      <c r="R17" s="8" t="s">
        <v>17</v>
      </c>
      <c r="S17" s="8"/>
    </row>
    <row r="18" spans="1:19">
      <c r="A18" s="11"/>
      <c r="B18" s="11"/>
      <c r="C18" s="5"/>
      <c r="D18" s="8">
        <v>5</v>
      </c>
      <c r="E18" s="15" t="s">
        <v>34</v>
      </c>
      <c r="F18" s="8">
        <v>292</v>
      </c>
      <c r="G18" s="10">
        <f t="shared" si="1"/>
        <v>18</v>
      </c>
      <c r="H18" s="8">
        <v>2</v>
      </c>
      <c r="I18" s="8">
        <v>2</v>
      </c>
      <c r="J18" s="8">
        <v>2</v>
      </c>
      <c r="K18" s="8">
        <v>2</v>
      </c>
      <c r="L18" s="8">
        <v>2</v>
      </c>
      <c r="M18" s="8">
        <v>2</v>
      </c>
      <c r="N18" s="8">
        <v>2</v>
      </c>
      <c r="O18" s="8">
        <v>2</v>
      </c>
      <c r="P18" s="8">
        <v>2</v>
      </c>
      <c r="Q18" s="8"/>
      <c r="R18" s="8"/>
      <c r="S18" s="8" t="s">
        <v>17</v>
      </c>
    </row>
    <row r="19" spans="1:19">
      <c r="A19" s="11"/>
      <c r="B19" s="11"/>
      <c r="C19" s="5"/>
      <c r="D19" s="8">
        <v>6</v>
      </c>
      <c r="E19" s="15" t="s">
        <v>35</v>
      </c>
      <c r="F19" s="8">
        <v>96</v>
      </c>
      <c r="G19" s="10">
        <f t="shared" si="1"/>
        <v>6</v>
      </c>
      <c r="H19" s="8">
        <v>3</v>
      </c>
      <c r="I19" s="8">
        <v>3</v>
      </c>
      <c r="J19" s="8"/>
      <c r="K19" s="8"/>
      <c r="L19" s="8"/>
      <c r="M19" s="8"/>
      <c r="N19" s="8"/>
      <c r="O19" s="8"/>
      <c r="P19" s="8"/>
      <c r="Q19" s="8"/>
      <c r="R19" s="8"/>
      <c r="S19" s="8" t="s">
        <v>17</v>
      </c>
    </row>
    <row r="20" spans="1:19">
      <c r="A20" s="11"/>
      <c r="B20" s="11"/>
      <c r="C20" s="5"/>
      <c r="D20" s="8">
        <v>7</v>
      </c>
      <c r="E20" s="9" t="s">
        <v>36</v>
      </c>
      <c r="F20" s="8">
        <f>G20*16</f>
        <v>32</v>
      </c>
      <c r="G20" s="10">
        <f t="shared" si="1"/>
        <v>2</v>
      </c>
      <c r="H20" s="8"/>
      <c r="I20" s="8"/>
      <c r="J20" s="8"/>
      <c r="K20" s="8"/>
      <c r="L20" s="8"/>
      <c r="M20" s="8"/>
      <c r="N20" s="8"/>
      <c r="O20" s="8">
        <v>1</v>
      </c>
      <c r="P20" s="8">
        <v>1</v>
      </c>
      <c r="Q20" s="8"/>
      <c r="R20" s="8"/>
      <c r="S20" s="8" t="s">
        <v>17</v>
      </c>
    </row>
    <row r="21" spans="1:19">
      <c r="A21" s="11"/>
      <c r="B21" s="11"/>
      <c r="C21" s="5"/>
      <c r="D21" s="8">
        <v>8</v>
      </c>
      <c r="E21" s="15" t="s">
        <v>37</v>
      </c>
      <c r="F21" s="8">
        <v>32</v>
      </c>
      <c r="G21" s="10">
        <f t="shared" si="1"/>
        <v>2</v>
      </c>
      <c r="H21" s="16"/>
      <c r="I21" s="16"/>
      <c r="J21" s="16">
        <v>1</v>
      </c>
      <c r="K21" s="16">
        <v>1</v>
      </c>
      <c r="L21" s="16"/>
      <c r="M21" s="16"/>
      <c r="N21" s="16"/>
      <c r="O21" s="16"/>
      <c r="P21" s="16"/>
      <c r="Q21" s="16"/>
      <c r="R21" s="16"/>
      <c r="S21" s="8" t="s">
        <v>17</v>
      </c>
    </row>
    <row r="22" spans="1:19">
      <c r="A22" s="11"/>
      <c r="B22" s="11"/>
      <c r="C22" s="12" t="s">
        <v>26</v>
      </c>
      <c r="D22" s="10">
        <v>10</v>
      </c>
      <c r="E22" s="13" t="s">
        <v>38</v>
      </c>
      <c r="F22" s="8">
        <f>G22*16+2</f>
        <v>66</v>
      </c>
      <c r="G22" s="10">
        <f t="shared" si="1"/>
        <v>4</v>
      </c>
      <c r="H22" s="16"/>
      <c r="I22" s="16"/>
      <c r="J22" s="16"/>
      <c r="K22" s="16"/>
      <c r="L22" s="16"/>
      <c r="M22" s="16">
        <v>2</v>
      </c>
      <c r="N22" s="16"/>
      <c r="O22" s="16"/>
      <c r="P22" s="16">
        <v>2</v>
      </c>
      <c r="Q22" s="16"/>
      <c r="R22" s="16"/>
      <c r="S22" s="8" t="s">
        <v>17</v>
      </c>
    </row>
    <row r="23" spans="1:19">
      <c r="A23" s="11"/>
      <c r="B23" s="5" t="s">
        <v>15</v>
      </c>
      <c r="C23" s="5"/>
      <c r="D23" s="8"/>
      <c r="E23" s="15" t="s">
        <v>39</v>
      </c>
      <c r="F23" s="8">
        <f>G23*16</f>
        <v>16</v>
      </c>
      <c r="G23" s="8">
        <f t="shared" si="1"/>
        <v>1</v>
      </c>
      <c r="H23" s="8">
        <v>1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8" t="s">
        <v>17</v>
      </c>
    </row>
    <row r="24" spans="1:19">
      <c r="A24" s="17"/>
      <c r="B24" s="5" t="s">
        <v>40</v>
      </c>
      <c r="C24" s="5"/>
      <c r="D24" s="5"/>
      <c r="E24" s="5"/>
      <c r="F24" s="17">
        <f t="shared" ref="F24:P24" si="2">SUM(F5:F23)</f>
        <v>1692</v>
      </c>
      <c r="G24" s="5">
        <f t="shared" si="2"/>
        <v>104</v>
      </c>
      <c r="H24" s="17">
        <f t="shared" si="2"/>
        <v>20</v>
      </c>
      <c r="I24" s="17">
        <f t="shared" si="2"/>
        <v>19</v>
      </c>
      <c r="J24" s="17">
        <f t="shared" si="2"/>
        <v>19</v>
      </c>
      <c r="K24" s="17">
        <f t="shared" si="2"/>
        <v>13</v>
      </c>
      <c r="L24" s="17">
        <f t="shared" si="2"/>
        <v>9</v>
      </c>
      <c r="M24" s="17">
        <f t="shared" si="2"/>
        <v>6</v>
      </c>
      <c r="N24" s="17">
        <f t="shared" si="2"/>
        <v>6</v>
      </c>
      <c r="O24" s="17">
        <f t="shared" si="2"/>
        <v>5</v>
      </c>
      <c r="P24" s="17">
        <f t="shared" si="2"/>
        <v>5</v>
      </c>
      <c r="Q24" s="17"/>
      <c r="R24" s="17"/>
      <c r="S24" s="16"/>
    </row>
    <row r="25" spans="1:19">
      <c r="A25" s="18" t="s">
        <v>41</v>
      </c>
      <c r="B25" s="18" t="s">
        <v>42</v>
      </c>
      <c r="C25" s="18"/>
      <c r="D25" s="19">
        <v>1</v>
      </c>
      <c r="E25" s="20" t="s">
        <v>43</v>
      </c>
      <c r="F25" s="21">
        <v>108</v>
      </c>
      <c r="G25" s="19">
        <v>6</v>
      </c>
      <c r="H25" s="22"/>
      <c r="I25" s="22"/>
      <c r="J25" s="22"/>
      <c r="K25" s="22"/>
      <c r="L25" s="22">
        <v>2</v>
      </c>
      <c r="M25" s="22">
        <v>2</v>
      </c>
      <c r="N25" s="63">
        <v>2</v>
      </c>
      <c r="O25" s="22"/>
      <c r="P25" s="21"/>
      <c r="Q25" s="21"/>
      <c r="R25" s="70"/>
      <c r="S25" s="19" t="s">
        <v>17</v>
      </c>
    </row>
    <row r="26" spans="1:19">
      <c r="A26" s="18"/>
      <c r="B26" s="18"/>
      <c r="C26" s="18"/>
      <c r="D26" s="19">
        <v>2</v>
      </c>
      <c r="E26" s="20" t="s">
        <v>44</v>
      </c>
      <c r="F26" s="21">
        <f>G26*16</f>
        <v>96</v>
      </c>
      <c r="G26" s="19">
        <v>6</v>
      </c>
      <c r="H26" s="22">
        <v>1</v>
      </c>
      <c r="I26" s="22">
        <v>1</v>
      </c>
      <c r="J26" s="22">
        <v>2</v>
      </c>
      <c r="K26" s="22">
        <v>2</v>
      </c>
      <c r="L26" s="22"/>
      <c r="M26" s="22"/>
      <c r="N26" s="22"/>
      <c r="O26" s="22"/>
      <c r="P26" s="21"/>
      <c r="Q26" s="21"/>
      <c r="R26" s="19"/>
      <c r="S26" s="19" t="s">
        <v>17</v>
      </c>
    </row>
    <row r="27" spans="1:19">
      <c r="A27" s="18"/>
      <c r="B27" s="18"/>
      <c r="C27" s="18"/>
      <c r="D27" s="19">
        <v>3</v>
      </c>
      <c r="E27" s="20" t="s">
        <v>45</v>
      </c>
      <c r="F27" s="21">
        <f>G27*16</f>
        <v>64</v>
      </c>
      <c r="G27" s="19">
        <f>SUM(H27:Q27)</f>
        <v>4</v>
      </c>
      <c r="H27" s="22"/>
      <c r="I27" s="22"/>
      <c r="J27" s="22"/>
      <c r="K27" s="22"/>
      <c r="L27" s="22">
        <v>2</v>
      </c>
      <c r="M27" s="22">
        <v>2</v>
      </c>
      <c r="N27" s="22"/>
      <c r="O27" s="22"/>
      <c r="P27" s="21"/>
      <c r="Q27" s="21"/>
      <c r="R27" s="19"/>
      <c r="S27" s="19" t="s">
        <v>17</v>
      </c>
    </row>
    <row r="28" spans="1:19">
      <c r="A28" s="18"/>
      <c r="B28" s="18"/>
      <c r="C28" s="18"/>
      <c r="D28" s="19">
        <v>4</v>
      </c>
      <c r="E28" s="19" t="s">
        <v>46</v>
      </c>
      <c r="F28" s="21">
        <f>G28*16</f>
        <v>32</v>
      </c>
      <c r="G28" s="19">
        <f t="shared" ref="G28:G29" si="3">SUM(H28:Q28)</f>
        <v>2</v>
      </c>
      <c r="H28" s="22"/>
      <c r="I28" s="22">
        <v>2</v>
      </c>
      <c r="J28" s="22"/>
      <c r="K28" s="22"/>
      <c r="L28" s="22"/>
      <c r="M28" s="22"/>
      <c r="N28" s="22"/>
      <c r="O28" s="22"/>
      <c r="P28" s="21"/>
      <c r="Q28" s="21"/>
      <c r="R28" s="19"/>
      <c r="S28" s="19" t="s">
        <v>17</v>
      </c>
    </row>
    <row r="29" spans="1:19">
      <c r="A29" s="18"/>
      <c r="B29" s="18"/>
      <c r="C29" s="18"/>
      <c r="D29" s="19">
        <v>5</v>
      </c>
      <c r="E29" s="19" t="s">
        <v>47</v>
      </c>
      <c r="F29" s="21">
        <f>G29*16</f>
        <v>64</v>
      </c>
      <c r="G29" s="19">
        <f t="shared" si="3"/>
        <v>4</v>
      </c>
      <c r="H29" s="22"/>
      <c r="I29" s="22"/>
      <c r="J29" s="22">
        <v>2</v>
      </c>
      <c r="K29" s="22">
        <v>2</v>
      </c>
      <c r="L29" s="22"/>
      <c r="M29" s="22"/>
      <c r="N29" s="22"/>
      <c r="O29" s="22"/>
      <c r="P29" s="21"/>
      <c r="Q29" s="21"/>
      <c r="R29" s="19"/>
      <c r="S29" s="19" t="s">
        <v>17</v>
      </c>
    </row>
    <row r="30" spans="1:19">
      <c r="A30" s="18"/>
      <c r="B30" s="23" t="s">
        <v>48</v>
      </c>
      <c r="C30" s="24"/>
      <c r="D30" s="24"/>
      <c r="E30" s="25"/>
      <c r="F30" s="18">
        <f>SUM(F25:F29)</f>
        <v>364</v>
      </c>
      <c r="G30" s="18">
        <f t="shared" ref="G30:N30" si="4">SUM(G25:G29)</f>
        <v>22</v>
      </c>
      <c r="H30" s="18">
        <f t="shared" si="4"/>
        <v>1</v>
      </c>
      <c r="I30" s="18">
        <f t="shared" si="4"/>
        <v>3</v>
      </c>
      <c r="J30" s="18">
        <f t="shared" si="4"/>
        <v>4</v>
      </c>
      <c r="K30" s="18">
        <f t="shared" si="4"/>
        <v>4</v>
      </c>
      <c r="L30" s="18">
        <f t="shared" si="4"/>
        <v>4</v>
      </c>
      <c r="M30" s="18">
        <f t="shared" si="4"/>
        <v>4</v>
      </c>
      <c r="N30" s="18">
        <f t="shared" si="4"/>
        <v>2</v>
      </c>
      <c r="O30" s="64"/>
      <c r="P30" s="18"/>
      <c r="Q30" s="21"/>
      <c r="R30" s="19"/>
      <c r="S30" s="19"/>
    </row>
    <row r="31" spans="1:19">
      <c r="A31" s="18"/>
      <c r="B31" s="18" t="s">
        <v>49</v>
      </c>
      <c r="C31" s="18"/>
      <c r="D31" s="19">
        <v>1</v>
      </c>
      <c r="E31" s="21" t="s">
        <v>50</v>
      </c>
      <c r="F31" s="21">
        <v>96</v>
      </c>
      <c r="G31" s="19">
        <f t="shared" ref="G31:G33" si="5">SUM(H31:Q31)</f>
        <v>6</v>
      </c>
      <c r="H31" s="19">
        <v>6</v>
      </c>
      <c r="I31" s="19"/>
      <c r="J31" s="19"/>
      <c r="K31" s="19"/>
      <c r="L31" s="19"/>
      <c r="M31" s="19"/>
      <c r="N31" s="19"/>
      <c r="O31" s="19"/>
      <c r="P31" s="19"/>
      <c r="Q31" s="19"/>
      <c r="R31" s="19" t="s">
        <v>17</v>
      </c>
      <c r="S31" s="19"/>
    </row>
    <row r="32" spans="1:19">
      <c r="A32" s="18"/>
      <c r="B32" s="18"/>
      <c r="C32" s="18"/>
      <c r="D32" s="19">
        <v>2</v>
      </c>
      <c r="E32" s="20" t="s">
        <v>51</v>
      </c>
      <c r="F32" s="21">
        <v>96</v>
      </c>
      <c r="G32" s="19">
        <f t="shared" si="5"/>
        <v>6</v>
      </c>
      <c r="H32" s="22"/>
      <c r="I32" s="22">
        <v>6</v>
      </c>
      <c r="J32" s="22"/>
      <c r="K32" s="22"/>
      <c r="L32" s="22"/>
      <c r="M32" s="22"/>
      <c r="N32" s="22"/>
      <c r="O32" s="22"/>
      <c r="P32" s="21"/>
      <c r="Q32" s="21"/>
      <c r="R32" s="19" t="s">
        <v>17</v>
      </c>
      <c r="S32" s="19"/>
    </row>
    <row r="33" spans="1:19">
      <c r="A33" s="18"/>
      <c r="B33" s="18"/>
      <c r="C33" s="18"/>
      <c r="D33" s="19">
        <v>3</v>
      </c>
      <c r="E33" s="20" t="s">
        <v>52</v>
      </c>
      <c r="F33" s="21">
        <v>256</v>
      </c>
      <c r="G33" s="19">
        <f t="shared" si="5"/>
        <v>16</v>
      </c>
      <c r="H33" s="22"/>
      <c r="I33" s="22"/>
      <c r="J33" s="22">
        <v>4</v>
      </c>
      <c r="K33" s="22">
        <v>4</v>
      </c>
      <c r="L33" s="22">
        <v>4</v>
      </c>
      <c r="M33" s="22">
        <v>4</v>
      </c>
      <c r="N33" s="22"/>
      <c r="O33" s="22"/>
      <c r="P33" s="21"/>
      <c r="Q33" s="21"/>
      <c r="R33" s="19" t="s">
        <v>17</v>
      </c>
      <c r="S33" s="19"/>
    </row>
    <row r="34" spans="1:19">
      <c r="A34" s="18"/>
      <c r="B34" s="18"/>
      <c r="C34" s="18"/>
      <c r="D34" s="19">
        <v>4</v>
      </c>
      <c r="E34" s="20" t="s">
        <v>53</v>
      </c>
      <c r="F34" s="21">
        <v>256</v>
      </c>
      <c r="G34" s="19">
        <v>16</v>
      </c>
      <c r="H34" s="22"/>
      <c r="I34" s="22"/>
      <c r="J34" s="22"/>
      <c r="K34" s="22"/>
      <c r="L34" s="22">
        <v>4</v>
      </c>
      <c r="M34" s="22">
        <v>4</v>
      </c>
      <c r="N34" s="22">
        <v>4</v>
      </c>
      <c r="O34" s="22">
        <v>4</v>
      </c>
      <c r="P34" s="21"/>
      <c r="Q34" s="21"/>
      <c r="R34" s="19" t="s">
        <v>17</v>
      </c>
      <c r="S34" s="19"/>
    </row>
    <row r="35" spans="1:19">
      <c r="A35" s="18"/>
      <c r="B35" s="18"/>
      <c r="C35" s="18"/>
      <c r="D35" s="19">
        <v>5</v>
      </c>
      <c r="E35" s="20" t="s">
        <v>54</v>
      </c>
      <c r="F35" s="21">
        <v>180</v>
      </c>
      <c r="G35" s="19">
        <v>12</v>
      </c>
      <c r="H35" s="22"/>
      <c r="I35" s="22"/>
      <c r="J35" s="22"/>
      <c r="K35" s="22"/>
      <c r="L35" s="22">
        <v>2</v>
      </c>
      <c r="M35" s="22">
        <v>2</v>
      </c>
      <c r="N35" s="22">
        <v>4</v>
      </c>
      <c r="O35" s="22">
        <v>4</v>
      </c>
      <c r="P35" s="21"/>
      <c r="Q35" s="21"/>
      <c r="R35" s="19" t="s">
        <v>17</v>
      </c>
      <c r="S35" s="19"/>
    </row>
    <row r="36" spans="1:19">
      <c r="A36" s="18"/>
      <c r="B36" s="18"/>
      <c r="C36" s="18"/>
      <c r="D36" s="19">
        <v>6</v>
      </c>
      <c r="E36" s="20" t="s">
        <v>55</v>
      </c>
      <c r="F36" s="21">
        <v>128</v>
      </c>
      <c r="G36" s="19">
        <v>8</v>
      </c>
      <c r="H36" s="22"/>
      <c r="I36" s="22"/>
      <c r="J36" s="22"/>
      <c r="K36" s="22"/>
      <c r="L36" s="22"/>
      <c r="M36" s="22"/>
      <c r="N36" s="22">
        <v>4</v>
      </c>
      <c r="O36" s="22">
        <v>4</v>
      </c>
      <c r="P36" s="21"/>
      <c r="Q36" s="21"/>
      <c r="R36" s="19" t="s">
        <v>17</v>
      </c>
      <c r="S36" s="19"/>
    </row>
    <row r="37" spans="1:19">
      <c r="A37" s="18"/>
      <c r="B37" s="26" t="s">
        <v>56</v>
      </c>
      <c r="C37" s="27"/>
      <c r="D37" s="27"/>
      <c r="E37" s="28"/>
      <c r="F37" s="29">
        <f>SUM(F31:F36)</f>
        <v>1012</v>
      </c>
      <c r="G37" s="29">
        <f>SUM(G31:G36)</f>
        <v>64</v>
      </c>
      <c r="H37" s="29">
        <f t="shared" ref="H37:P37" si="6">SUM(H31:H36)</f>
        <v>6</v>
      </c>
      <c r="I37" s="29">
        <f t="shared" si="6"/>
        <v>6</v>
      </c>
      <c r="J37" s="29">
        <f t="shared" si="6"/>
        <v>4</v>
      </c>
      <c r="K37" s="29">
        <f t="shared" si="6"/>
        <v>4</v>
      </c>
      <c r="L37" s="29">
        <f t="shared" si="6"/>
        <v>10</v>
      </c>
      <c r="M37" s="29">
        <f t="shared" si="6"/>
        <v>10</v>
      </c>
      <c r="N37" s="29">
        <f t="shared" si="6"/>
        <v>12</v>
      </c>
      <c r="O37" s="29">
        <f t="shared" si="6"/>
        <v>12</v>
      </c>
      <c r="P37" s="29">
        <f t="shared" si="6"/>
        <v>0</v>
      </c>
      <c r="Q37" s="29"/>
      <c r="R37" s="19"/>
      <c r="S37" s="19"/>
    </row>
    <row r="38" spans="1:19">
      <c r="A38" s="18"/>
      <c r="B38" s="18" t="s">
        <v>57</v>
      </c>
      <c r="C38" s="30" t="s">
        <v>58</v>
      </c>
      <c r="D38" s="31">
        <v>1</v>
      </c>
      <c r="E38" s="20" t="s">
        <v>59</v>
      </c>
      <c r="F38" s="21">
        <v>64</v>
      </c>
      <c r="G38" s="19">
        <f t="shared" ref="G38:G40" si="7">SUM(H38:Q38)</f>
        <v>4</v>
      </c>
      <c r="H38" s="22"/>
      <c r="I38" s="22"/>
      <c r="J38" s="22"/>
      <c r="K38" s="22"/>
      <c r="L38" s="22"/>
      <c r="M38" s="22"/>
      <c r="N38" s="22"/>
      <c r="O38" s="22"/>
      <c r="P38" s="21">
        <v>4</v>
      </c>
      <c r="Q38" s="21"/>
      <c r="R38" s="19"/>
      <c r="S38" s="19" t="s">
        <v>17</v>
      </c>
    </row>
    <row r="39" spans="1:19">
      <c r="A39" s="18"/>
      <c r="B39" s="18"/>
      <c r="C39" s="30"/>
      <c r="D39" s="21">
        <v>2</v>
      </c>
      <c r="E39" s="20" t="s">
        <v>60</v>
      </c>
      <c r="F39" s="21">
        <v>32</v>
      </c>
      <c r="G39" s="19">
        <f t="shared" si="7"/>
        <v>2</v>
      </c>
      <c r="H39" s="22"/>
      <c r="I39" s="22"/>
      <c r="J39" s="22"/>
      <c r="K39" s="22"/>
      <c r="L39" s="22"/>
      <c r="M39" s="22">
        <v>2</v>
      </c>
      <c r="N39" s="22"/>
      <c r="O39" s="22"/>
      <c r="P39" s="21"/>
      <c r="Q39" s="21"/>
      <c r="R39" s="19"/>
      <c r="S39" s="19" t="s">
        <v>17</v>
      </c>
    </row>
    <row r="40" spans="1:19">
      <c r="A40" s="18"/>
      <c r="B40" s="18"/>
      <c r="C40" s="30"/>
      <c r="D40" s="19">
        <v>3</v>
      </c>
      <c r="E40" s="21" t="s">
        <v>61</v>
      </c>
      <c r="F40" s="21">
        <v>64</v>
      </c>
      <c r="G40" s="19">
        <f t="shared" si="7"/>
        <v>4</v>
      </c>
      <c r="H40" s="19"/>
      <c r="I40" s="19"/>
      <c r="J40" s="19"/>
      <c r="K40" s="19"/>
      <c r="L40" s="22"/>
      <c r="M40" s="22">
        <v>0</v>
      </c>
      <c r="N40" s="22">
        <v>2</v>
      </c>
      <c r="O40" s="22">
        <v>2</v>
      </c>
      <c r="P40" s="21"/>
      <c r="Q40" s="21"/>
      <c r="R40" s="19"/>
      <c r="S40" s="19" t="s">
        <v>17</v>
      </c>
    </row>
    <row r="41" spans="1:19">
      <c r="A41" s="18"/>
      <c r="B41" s="32" t="s">
        <v>62</v>
      </c>
      <c r="C41" s="33"/>
      <c r="D41" s="33"/>
      <c r="E41" s="34"/>
      <c r="F41" s="29">
        <f>SUM(F38:F40)</f>
        <v>160</v>
      </c>
      <c r="G41" s="29">
        <f>SUM(G38:G40)</f>
        <v>10</v>
      </c>
      <c r="H41" s="29">
        <f t="shared" ref="H41:L41" si="8">SUM(H38:H40)</f>
        <v>0</v>
      </c>
      <c r="I41" s="29">
        <f t="shared" si="8"/>
        <v>0</v>
      </c>
      <c r="J41" s="29">
        <f t="shared" si="8"/>
        <v>0</v>
      </c>
      <c r="K41" s="29">
        <f t="shared" si="8"/>
        <v>0</v>
      </c>
      <c r="L41" s="29">
        <f t="shared" si="8"/>
        <v>0</v>
      </c>
      <c r="M41" s="29">
        <f t="shared" ref="M41:P41" si="9">SUM(M38:M40)</f>
        <v>2</v>
      </c>
      <c r="N41" s="29">
        <f t="shared" si="9"/>
        <v>2</v>
      </c>
      <c r="O41" s="29">
        <f t="shared" si="9"/>
        <v>2</v>
      </c>
      <c r="P41" s="29">
        <f t="shared" si="9"/>
        <v>4</v>
      </c>
      <c r="Q41" s="29"/>
      <c r="R41" s="29"/>
      <c r="S41" s="29"/>
    </row>
    <row r="42" spans="1:19">
      <c r="A42" s="18"/>
      <c r="B42" s="35" t="s">
        <v>63</v>
      </c>
      <c r="C42" s="36"/>
      <c r="D42" s="37"/>
      <c r="E42" s="38"/>
      <c r="F42" s="29">
        <f>F30+F37+F41</f>
        <v>1536</v>
      </c>
      <c r="G42" s="29">
        <f t="shared" ref="G42:P42" si="10">G30+G37+G41</f>
        <v>96</v>
      </c>
      <c r="H42" s="29">
        <f t="shared" si="10"/>
        <v>7</v>
      </c>
      <c r="I42" s="29">
        <f t="shared" si="10"/>
        <v>9</v>
      </c>
      <c r="J42" s="29">
        <f t="shared" si="10"/>
        <v>8</v>
      </c>
      <c r="K42" s="29">
        <f t="shared" si="10"/>
        <v>8</v>
      </c>
      <c r="L42" s="29">
        <f t="shared" si="10"/>
        <v>14</v>
      </c>
      <c r="M42" s="29">
        <f t="shared" si="10"/>
        <v>16</v>
      </c>
      <c r="N42" s="29">
        <f t="shared" si="10"/>
        <v>16</v>
      </c>
      <c r="O42" s="29">
        <f t="shared" si="10"/>
        <v>14</v>
      </c>
      <c r="P42" s="29">
        <f t="shared" si="10"/>
        <v>4</v>
      </c>
      <c r="Q42" s="29"/>
      <c r="R42" s="29"/>
      <c r="S42" s="29"/>
    </row>
    <row r="43" spans="1:19">
      <c r="A43" s="18"/>
      <c r="B43" s="18" t="s">
        <v>64</v>
      </c>
      <c r="C43" s="18"/>
      <c r="D43" s="19">
        <v>1</v>
      </c>
      <c r="E43" s="20" t="s">
        <v>65</v>
      </c>
      <c r="F43" s="19">
        <v>64</v>
      </c>
      <c r="G43" s="22">
        <v>4</v>
      </c>
      <c r="H43" s="22">
        <v>1</v>
      </c>
      <c r="I43" s="22">
        <v>1</v>
      </c>
      <c r="J43" s="22">
        <v>1</v>
      </c>
      <c r="K43" s="22">
        <v>1</v>
      </c>
      <c r="L43" s="22"/>
      <c r="M43" s="22"/>
      <c r="N43" s="22"/>
      <c r="O43" s="22"/>
      <c r="P43" s="22"/>
      <c r="Q43" s="22"/>
      <c r="R43" s="22"/>
      <c r="S43" s="22" t="s">
        <v>17</v>
      </c>
    </row>
    <row r="44" spans="1:19">
      <c r="A44" s="18"/>
      <c r="B44" s="18"/>
      <c r="C44" s="18"/>
      <c r="D44" s="19">
        <v>2</v>
      </c>
      <c r="E44" s="21" t="s">
        <v>66</v>
      </c>
      <c r="F44" s="19">
        <v>64</v>
      </c>
      <c r="G44" s="19">
        <v>4</v>
      </c>
      <c r="H44" s="19"/>
      <c r="I44" s="19"/>
      <c r="J44" s="19"/>
      <c r="K44" s="19"/>
      <c r="L44" s="19">
        <v>2</v>
      </c>
      <c r="M44" s="19">
        <v>2</v>
      </c>
      <c r="N44" s="19"/>
      <c r="O44" s="19"/>
      <c r="P44" s="19"/>
      <c r="Q44" s="19"/>
      <c r="R44" s="19"/>
      <c r="S44" s="19" t="s">
        <v>17</v>
      </c>
    </row>
    <row r="45" spans="1:42">
      <c r="A45" s="18"/>
      <c r="B45" s="18"/>
      <c r="C45" s="18"/>
      <c r="D45" s="19">
        <v>3</v>
      </c>
      <c r="E45" s="20" t="s">
        <v>67</v>
      </c>
      <c r="F45" s="19">
        <v>64</v>
      </c>
      <c r="G45" s="19">
        <v>4</v>
      </c>
      <c r="H45" s="19"/>
      <c r="I45" s="22"/>
      <c r="J45" s="22"/>
      <c r="K45" s="22"/>
      <c r="L45" s="22"/>
      <c r="M45" s="19">
        <v>2</v>
      </c>
      <c r="N45" s="19">
        <v>2</v>
      </c>
      <c r="O45" s="19"/>
      <c r="P45" s="22"/>
      <c r="Q45" s="22"/>
      <c r="R45" s="22"/>
      <c r="S45" s="22" t="s">
        <v>17</v>
      </c>
      <c r="AL45" s="69"/>
      <c r="AM45" s="69"/>
      <c r="AN45" s="69"/>
      <c r="AO45" s="69"/>
      <c r="AP45" s="69"/>
    </row>
    <row r="46" spans="1:42">
      <c r="A46" s="18"/>
      <c r="B46" s="18"/>
      <c r="C46" s="18"/>
      <c r="D46" s="19">
        <v>4</v>
      </c>
      <c r="E46" s="20" t="s">
        <v>68</v>
      </c>
      <c r="F46" s="19">
        <v>32</v>
      </c>
      <c r="G46" s="19">
        <v>2</v>
      </c>
      <c r="H46" s="19"/>
      <c r="I46" s="22"/>
      <c r="J46" s="22"/>
      <c r="K46" s="22"/>
      <c r="L46" s="22"/>
      <c r="M46" s="19"/>
      <c r="N46" s="19"/>
      <c r="O46" s="19"/>
      <c r="P46" s="22">
        <v>2</v>
      </c>
      <c r="Q46" s="22"/>
      <c r="R46" s="22"/>
      <c r="S46" s="22" t="s">
        <v>17</v>
      </c>
      <c r="Y46" s="69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69"/>
    </row>
    <row r="47" spans="1:42">
      <c r="A47" s="18"/>
      <c r="B47" s="18"/>
      <c r="C47" s="18"/>
      <c r="D47" s="19">
        <v>5</v>
      </c>
      <c r="E47" s="39" t="s">
        <v>69</v>
      </c>
      <c r="F47" s="19">
        <v>64</v>
      </c>
      <c r="G47" s="19">
        <v>4</v>
      </c>
      <c r="H47" s="19"/>
      <c r="I47" s="22"/>
      <c r="J47" s="22"/>
      <c r="K47" s="22"/>
      <c r="L47" s="22"/>
      <c r="M47" s="19"/>
      <c r="N47" s="19"/>
      <c r="O47" s="19">
        <v>2</v>
      </c>
      <c r="P47" s="22">
        <v>2</v>
      </c>
      <c r="Q47" s="22"/>
      <c r="R47" s="22"/>
      <c r="S47" s="22"/>
      <c r="Y47" s="69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69"/>
    </row>
    <row r="48" spans="1:42">
      <c r="A48" s="18"/>
      <c r="B48" s="35" t="s">
        <v>70</v>
      </c>
      <c r="C48" s="36"/>
      <c r="D48" s="36"/>
      <c r="E48" s="28"/>
      <c r="F48" s="29">
        <f>SUM(F43:F47)</f>
        <v>288</v>
      </c>
      <c r="G48" s="29">
        <f>SUM(G43:G47)</f>
        <v>18</v>
      </c>
      <c r="H48" s="29">
        <f t="shared" ref="H48" si="11">SUM(H43:H47)</f>
        <v>1</v>
      </c>
      <c r="I48" s="29">
        <f t="shared" ref="I48" si="12">SUM(I43:I47)</f>
        <v>1</v>
      </c>
      <c r="J48" s="29">
        <f t="shared" ref="J48" si="13">SUM(J43:J47)</f>
        <v>1</v>
      </c>
      <c r="K48" s="29">
        <f t="shared" ref="K48" si="14">SUM(K43:K47)</f>
        <v>1</v>
      </c>
      <c r="L48" s="29">
        <f t="shared" ref="L48" si="15">SUM(L43:L47)</f>
        <v>2</v>
      </c>
      <c r="M48" s="29">
        <f t="shared" ref="M48" si="16">SUM(M43:M47)</f>
        <v>4</v>
      </c>
      <c r="N48" s="29">
        <f t="shared" ref="N48" si="17">SUM(N43:N47)</f>
        <v>2</v>
      </c>
      <c r="O48" s="29">
        <f t="shared" ref="O48" si="18">SUM(O43:O47)</f>
        <v>2</v>
      </c>
      <c r="P48" s="29">
        <f t="shared" ref="P48:Q48" si="19">SUM(P46:P47)</f>
        <v>4</v>
      </c>
      <c r="Q48" s="29">
        <f t="shared" si="19"/>
        <v>0</v>
      </c>
      <c r="R48" s="22"/>
      <c r="S48" s="22"/>
      <c r="Y48" s="69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69"/>
    </row>
    <row r="49" spans="1:42">
      <c r="A49" s="18" t="s">
        <v>71</v>
      </c>
      <c r="B49" s="18"/>
      <c r="C49" s="18"/>
      <c r="D49" s="40">
        <v>1</v>
      </c>
      <c r="E49" s="40" t="s">
        <v>72</v>
      </c>
      <c r="F49" s="41">
        <v>120</v>
      </c>
      <c r="G49" s="41">
        <v>4</v>
      </c>
      <c r="H49" s="41"/>
      <c r="I49" s="41"/>
      <c r="J49" s="41"/>
      <c r="K49" s="41"/>
      <c r="L49" s="41"/>
      <c r="M49" s="41"/>
      <c r="N49" s="41"/>
      <c r="O49" s="41"/>
      <c r="P49" s="65"/>
      <c r="Q49" s="41" t="s">
        <v>73</v>
      </c>
      <c r="R49" s="41"/>
      <c r="S49" s="41" t="s">
        <v>17</v>
      </c>
      <c r="Y49" s="69"/>
      <c r="Z49" s="74"/>
      <c r="AA49" s="74"/>
      <c r="AB49" s="75"/>
      <c r="AC49" s="75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69"/>
    </row>
    <row r="50" spans="1:42">
      <c r="A50" s="18"/>
      <c r="B50" s="18"/>
      <c r="C50" s="18"/>
      <c r="D50" s="40">
        <v>2</v>
      </c>
      <c r="E50" s="40" t="s">
        <v>74</v>
      </c>
      <c r="F50" s="41">
        <v>420</v>
      </c>
      <c r="G50" s="41">
        <v>14</v>
      </c>
      <c r="H50" s="41"/>
      <c r="I50" s="41"/>
      <c r="J50" s="41"/>
      <c r="K50" s="41"/>
      <c r="L50" s="41"/>
      <c r="M50" s="41"/>
      <c r="N50" s="41"/>
      <c r="O50" s="41"/>
      <c r="P50" s="41"/>
      <c r="Q50" s="41" t="s">
        <v>75</v>
      </c>
      <c r="R50" s="41"/>
      <c r="S50" s="41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</row>
    <row r="51" spans="1:42">
      <c r="A51" s="18"/>
      <c r="B51" s="18"/>
      <c r="C51" s="18"/>
      <c r="D51" s="42" t="s">
        <v>76</v>
      </c>
      <c r="E51" s="43"/>
      <c r="F51" s="44">
        <f>SUM(F49:F50)</f>
        <v>540</v>
      </c>
      <c r="G51" s="44">
        <f t="shared" ref="G51" si="20">SUM(G49:G50)</f>
        <v>18</v>
      </c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</row>
    <row r="52" spans="1:19">
      <c r="A52" s="18" t="s">
        <v>77</v>
      </c>
      <c r="B52" s="18"/>
      <c r="C52" s="18"/>
      <c r="D52" s="18"/>
      <c r="E52" s="18"/>
      <c r="F52" s="44">
        <f>F51+F48+F42</f>
        <v>2364</v>
      </c>
      <c r="G52" s="44">
        <f>G51+G48+G42</f>
        <v>132</v>
      </c>
      <c r="H52" s="44">
        <f t="shared" ref="H52:P52" si="21">H51+H48+H42</f>
        <v>8</v>
      </c>
      <c r="I52" s="44">
        <f t="shared" si="21"/>
        <v>10</v>
      </c>
      <c r="J52" s="44">
        <f t="shared" si="21"/>
        <v>9</v>
      </c>
      <c r="K52" s="44">
        <f t="shared" si="21"/>
        <v>9</v>
      </c>
      <c r="L52" s="44">
        <f t="shared" si="21"/>
        <v>16</v>
      </c>
      <c r="M52" s="44">
        <f t="shared" si="21"/>
        <v>20</v>
      </c>
      <c r="N52" s="44">
        <f t="shared" si="21"/>
        <v>18</v>
      </c>
      <c r="O52" s="44">
        <f t="shared" si="21"/>
        <v>16</v>
      </c>
      <c r="P52" s="44">
        <f t="shared" si="21"/>
        <v>8</v>
      </c>
      <c r="Q52" s="29" t="s">
        <v>78</v>
      </c>
      <c r="R52" s="41"/>
      <c r="S52" s="41"/>
    </row>
    <row r="53" ht="51" spans="1:19">
      <c r="A53" s="45" t="s">
        <v>79</v>
      </c>
      <c r="B53" s="46"/>
      <c r="C53" s="47" t="s">
        <v>80</v>
      </c>
      <c r="D53" s="48">
        <v>1</v>
      </c>
      <c r="E53" s="49" t="s">
        <v>81</v>
      </c>
      <c r="F53" s="21">
        <f>G53*16</f>
        <v>256</v>
      </c>
      <c r="G53" s="19">
        <f>SUM(H53:Q53)</f>
        <v>16</v>
      </c>
      <c r="H53" s="19"/>
      <c r="I53" s="19"/>
      <c r="J53" s="19"/>
      <c r="K53" s="19">
        <v>4</v>
      </c>
      <c r="L53" s="19">
        <v>1</v>
      </c>
      <c r="M53" s="19">
        <v>1</v>
      </c>
      <c r="N53" s="19">
        <v>1</v>
      </c>
      <c r="O53" s="19">
        <v>2</v>
      </c>
      <c r="P53" s="19">
        <v>7</v>
      </c>
      <c r="Q53" s="19"/>
      <c r="R53" s="19"/>
      <c r="S53" s="19" t="s">
        <v>17</v>
      </c>
    </row>
    <row r="54" ht="51" spans="1:19">
      <c r="A54" s="45"/>
      <c r="B54" s="46"/>
      <c r="C54" s="50" t="s">
        <v>82</v>
      </c>
      <c r="D54" s="21">
        <v>2</v>
      </c>
      <c r="E54" s="51" t="s">
        <v>83</v>
      </c>
      <c r="F54" s="21">
        <v>260</v>
      </c>
      <c r="G54" s="19">
        <f>SUM(H54:Q54)</f>
        <v>14</v>
      </c>
      <c r="H54" s="19"/>
      <c r="I54" s="19"/>
      <c r="J54" s="19">
        <v>1</v>
      </c>
      <c r="K54" s="19">
        <v>2</v>
      </c>
      <c r="L54" s="19">
        <v>2</v>
      </c>
      <c r="M54" s="19">
        <v>1</v>
      </c>
      <c r="N54" s="19">
        <v>2</v>
      </c>
      <c r="O54" s="19">
        <v>2</v>
      </c>
      <c r="P54" s="19">
        <v>4</v>
      </c>
      <c r="Q54" s="19"/>
      <c r="R54" s="19"/>
      <c r="S54" s="19" t="s">
        <v>17</v>
      </c>
    </row>
    <row r="55" spans="1:19">
      <c r="A55" s="52"/>
      <c r="B55" s="53"/>
      <c r="C55" s="50"/>
      <c r="D55" s="21" t="s">
        <v>84</v>
      </c>
      <c r="E55" s="54"/>
      <c r="F55" s="29">
        <f t="shared" ref="F55:P55" si="22">SUM(F53:F54)</f>
        <v>516</v>
      </c>
      <c r="G55" s="29">
        <f t="shared" si="22"/>
        <v>30</v>
      </c>
      <c r="H55" s="29"/>
      <c r="I55" s="29"/>
      <c r="J55" s="29">
        <f t="shared" si="22"/>
        <v>1</v>
      </c>
      <c r="K55" s="29">
        <f t="shared" si="22"/>
        <v>6</v>
      </c>
      <c r="L55" s="29">
        <f t="shared" si="22"/>
        <v>3</v>
      </c>
      <c r="M55" s="29">
        <f t="shared" si="22"/>
        <v>2</v>
      </c>
      <c r="N55" s="29">
        <f t="shared" si="22"/>
        <v>3</v>
      </c>
      <c r="O55" s="29">
        <f t="shared" si="22"/>
        <v>4</v>
      </c>
      <c r="P55" s="29">
        <f t="shared" si="22"/>
        <v>11</v>
      </c>
      <c r="Q55" s="19"/>
      <c r="R55" s="19"/>
      <c r="S55" s="19"/>
    </row>
    <row r="56" spans="1:19">
      <c r="A56" s="55" t="s">
        <v>85</v>
      </c>
      <c r="B56" s="56"/>
      <c r="C56" s="56"/>
      <c r="D56" s="21" t="s">
        <v>86</v>
      </c>
      <c r="E56" s="21"/>
      <c r="F56" s="19">
        <v>64</v>
      </c>
      <c r="G56" s="19">
        <f>SUM(H56:P56)</f>
        <v>4</v>
      </c>
      <c r="H56" s="19"/>
      <c r="I56" s="19"/>
      <c r="J56" s="19"/>
      <c r="K56" s="19"/>
      <c r="L56" s="19"/>
      <c r="M56" s="19"/>
      <c r="N56" s="19">
        <v>1</v>
      </c>
      <c r="O56" s="19">
        <v>1</v>
      </c>
      <c r="P56" s="19">
        <v>2</v>
      </c>
      <c r="Q56" s="19"/>
      <c r="R56" s="19"/>
      <c r="S56" s="19" t="s">
        <v>17</v>
      </c>
    </row>
    <row r="57" spans="1:19">
      <c r="A57" s="45"/>
      <c r="B57" s="57"/>
      <c r="C57" s="57"/>
      <c r="D57" s="40" t="s">
        <v>87</v>
      </c>
      <c r="E57" s="40"/>
      <c r="F57" s="41">
        <v>56</v>
      </c>
      <c r="G57" s="41">
        <v>2</v>
      </c>
      <c r="H57" s="41" t="s">
        <v>88</v>
      </c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 t="s">
        <v>17</v>
      </c>
    </row>
    <row r="58" spans="1:19">
      <c r="A58" s="45"/>
      <c r="B58" s="57"/>
      <c r="C58" s="57"/>
      <c r="D58" s="40" t="s">
        <v>89</v>
      </c>
      <c r="E58" s="40"/>
      <c r="F58" s="41">
        <v>8</v>
      </c>
      <c r="G58" s="41"/>
      <c r="H58" s="41" t="s">
        <v>90</v>
      </c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 t="s">
        <v>17</v>
      </c>
    </row>
    <row r="59" spans="1:19">
      <c r="A59" s="45"/>
      <c r="B59" s="57"/>
      <c r="C59" s="57"/>
      <c r="D59" s="21" t="s">
        <v>91</v>
      </c>
      <c r="E59" s="21"/>
      <c r="F59" s="19">
        <v>36</v>
      </c>
      <c r="G59" s="19">
        <v>2</v>
      </c>
      <c r="H59" s="58" t="s">
        <v>92</v>
      </c>
      <c r="I59" s="66"/>
      <c r="J59" s="66"/>
      <c r="K59" s="66"/>
      <c r="L59" s="66"/>
      <c r="M59" s="66"/>
      <c r="N59" s="66"/>
      <c r="O59" s="66"/>
      <c r="P59" s="66"/>
      <c r="Q59" s="71"/>
      <c r="R59" s="19"/>
      <c r="S59" s="19"/>
    </row>
    <row r="60" spans="1:19">
      <c r="A60" s="45"/>
      <c r="B60" s="57"/>
      <c r="C60" s="57"/>
      <c r="D60" s="21" t="s">
        <v>93</v>
      </c>
      <c r="E60" s="21"/>
      <c r="F60" s="19">
        <v>56</v>
      </c>
      <c r="G60" s="19">
        <v>2</v>
      </c>
      <c r="H60" s="59"/>
      <c r="I60" s="67"/>
      <c r="J60" s="67"/>
      <c r="K60" s="67"/>
      <c r="L60" s="67"/>
      <c r="M60" s="67"/>
      <c r="N60" s="67"/>
      <c r="O60" s="67"/>
      <c r="P60" s="67"/>
      <c r="Q60" s="72"/>
      <c r="R60" s="19"/>
      <c r="S60" s="19"/>
    </row>
    <row r="61" spans="1:19">
      <c r="A61" s="52"/>
      <c r="B61" s="60"/>
      <c r="C61" s="60"/>
      <c r="D61" s="18" t="s">
        <v>94</v>
      </c>
      <c r="E61" s="18"/>
      <c r="F61" s="19">
        <f>SUM(F56:F60)</f>
        <v>220</v>
      </c>
      <c r="G61" s="19">
        <f>SUM(G56:G60)</f>
        <v>10</v>
      </c>
      <c r="H61" s="59"/>
      <c r="I61" s="67"/>
      <c r="J61" s="67"/>
      <c r="K61" s="67"/>
      <c r="L61" s="67"/>
      <c r="M61" s="67"/>
      <c r="N61" s="67"/>
      <c r="O61" s="67"/>
      <c r="P61" s="67"/>
      <c r="Q61" s="72"/>
      <c r="R61" s="19"/>
      <c r="S61" s="19"/>
    </row>
    <row r="62" spans="1:19">
      <c r="A62" s="35" t="s">
        <v>95</v>
      </c>
      <c r="B62" s="36"/>
      <c r="C62" s="36"/>
      <c r="D62" s="36"/>
      <c r="E62" s="28"/>
      <c r="F62" s="29">
        <f>F61+F55+F52+F24</f>
        <v>4792</v>
      </c>
      <c r="G62" s="29">
        <f>G61+G55+G52+G24</f>
        <v>276</v>
      </c>
      <c r="H62" s="29">
        <f>SUM(H24+H30+H37+H41+H48+H55+H51)</f>
        <v>28</v>
      </c>
      <c r="I62" s="29">
        <f t="shared" ref="I62:P62" si="23">SUM(I24+I30+I37+I41+I48+I55+I56+I57+I58+I59+I51)</f>
        <v>29</v>
      </c>
      <c r="J62" s="29">
        <f t="shared" si="23"/>
        <v>29</v>
      </c>
      <c r="K62" s="29">
        <f t="shared" si="23"/>
        <v>28</v>
      </c>
      <c r="L62" s="29">
        <f t="shared" si="23"/>
        <v>28</v>
      </c>
      <c r="M62" s="29">
        <f t="shared" si="23"/>
        <v>28</v>
      </c>
      <c r="N62" s="29">
        <f t="shared" si="23"/>
        <v>28</v>
      </c>
      <c r="O62" s="29">
        <f t="shared" si="23"/>
        <v>26</v>
      </c>
      <c r="P62" s="29">
        <f t="shared" si="23"/>
        <v>26</v>
      </c>
      <c r="Q62" s="29" t="s">
        <v>78</v>
      </c>
      <c r="R62" s="29"/>
      <c r="S62" s="29"/>
    </row>
  </sheetData>
  <mergeCells count="43">
    <mergeCell ref="A1:S1"/>
    <mergeCell ref="F2:G2"/>
    <mergeCell ref="H2:Q2"/>
    <mergeCell ref="R2:S2"/>
    <mergeCell ref="B23:D23"/>
    <mergeCell ref="B24:E24"/>
    <mergeCell ref="B30:E30"/>
    <mergeCell ref="B37:E37"/>
    <mergeCell ref="B41:E41"/>
    <mergeCell ref="B42:E42"/>
    <mergeCell ref="B48:E48"/>
    <mergeCell ref="D51:E51"/>
    <mergeCell ref="A52:E52"/>
    <mergeCell ref="D55:E55"/>
    <mergeCell ref="D56:E56"/>
    <mergeCell ref="D57:E57"/>
    <mergeCell ref="D58:E58"/>
    <mergeCell ref="D59:E59"/>
    <mergeCell ref="D60:E60"/>
    <mergeCell ref="D61:E61"/>
    <mergeCell ref="A62:E62"/>
    <mergeCell ref="A5:A24"/>
    <mergeCell ref="A25:A48"/>
    <mergeCell ref="B5:B13"/>
    <mergeCell ref="B14:B22"/>
    <mergeCell ref="B38:B40"/>
    <mergeCell ref="C5:C12"/>
    <mergeCell ref="C14:C21"/>
    <mergeCell ref="C38:C40"/>
    <mergeCell ref="D2:D4"/>
    <mergeCell ref="E2:E4"/>
    <mergeCell ref="F3:F4"/>
    <mergeCell ref="G3:G4"/>
    <mergeCell ref="R3:R4"/>
    <mergeCell ref="S3:S4"/>
    <mergeCell ref="B25:C29"/>
    <mergeCell ref="B31:C36"/>
    <mergeCell ref="B43:C47"/>
    <mergeCell ref="H59:Q60"/>
    <mergeCell ref="A49:C51"/>
    <mergeCell ref="A2:C4"/>
    <mergeCell ref="A53:B55"/>
    <mergeCell ref="A56:C61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石春林</cp:lastModifiedBy>
  <dcterms:created xsi:type="dcterms:W3CDTF">2020-12-08T08:52:00Z</dcterms:created>
  <cp:lastPrinted>2021-06-20T14:16:00Z</cp:lastPrinted>
  <dcterms:modified xsi:type="dcterms:W3CDTF">2021-10-19T13:19:03Z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ICV">
    <vt:lpwstr>1718CE43808544B9BA8890F726F898FA</vt:lpwstr>
  </property>
</Properties>
</file>