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Sheet1!$A$1:$S$51</definedName>
  </definedNames>
  <calcPr calcId="144525"/>
</workbook>
</file>

<file path=xl/sharedStrings.xml><?xml version="1.0" encoding="utf-8"?>
<sst xmlns="http://schemas.openxmlformats.org/spreadsheetml/2006/main" count="157" uniqueCount="94">
  <si>
    <r>
      <t>2017</t>
    </r>
    <r>
      <rPr>
        <b/>
        <sz val="16"/>
        <color theme="1"/>
        <rFont val="宋体"/>
        <charset val="134"/>
      </rPr>
      <t>级五年制高职艺术设计专业广告设计与制作方向教学时间安排表</t>
    </r>
  </si>
  <si>
    <t>类别</t>
  </si>
  <si>
    <t>序号</t>
  </si>
  <si>
    <t>课程名称</t>
  </si>
  <si>
    <t>学时及学分</t>
  </si>
  <si>
    <t>周课时及教学周安排</t>
  </si>
  <si>
    <t>考核方法</t>
  </si>
  <si>
    <t>学时</t>
  </si>
  <si>
    <t>学分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</si>
  <si>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</si>
  <si>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</si>
  <si>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</si>
  <si>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</si>
  <si>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</si>
  <si>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</si>
  <si>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</si>
  <si>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</si>
  <si>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</si>
  <si>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</si>
  <si>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考试</t>
  </si>
  <si>
    <t>考查</t>
  </si>
  <si>
    <t>18周</t>
  </si>
  <si>
    <t>公共
基础课</t>
  </si>
  <si>
    <t>德育课</t>
  </si>
  <si>
    <t>必修课</t>
  </si>
  <si>
    <t>职业生涯规划</t>
  </si>
  <si>
    <t>√</t>
  </si>
  <si>
    <t>职业道德与法律</t>
  </si>
  <si>
    <t>经济政治与社会</t>
  </si>
  <si>
    <t>哲学与人生</t>
  </si>
  <si>
    <t>毛泽东思想与特色社会主义理论体系概论</t>
  </si>
  <si>
    <t>创业与就业教育</t>
  </si>
  <si>
    <t>限选课</t>
  </si>
  <si>
    <t>心理健康</t>
  </si>
  <si>
    <t>职业健康与安全</t>
  </si>
  <si>
    <t xml:space="preserve"> </t>
  </si>
  <si>
    <t>文化课</t>
  </si>
  <si>
    <t>语文</t>
  </si>
  <si>
    <t>英语</t>
  </si>
  <si>
    <t>数学</t>
  </si>
  <si>
    <t>体育与健康</t>
  </si>
  <si>
    <t>计算机应用基础</t>
  </si>
  <si>
    <t>历史</t>
  </si>
  <si>
    <t>地理</t>
  </si>
  <si>
    <t>英语口语</t>
  </si>
  <si>
    <t>社交礼仪</t>
  </si>
  <si>
    <t>文学欣赏</t>
  </si>
  <si>
    <t>公共基础课小计</t>
  </si>
  <si>
    <t>专业技能课</t>
  </si>
  <si>
    <t>专业平台课程</t>
  </si>
  <si>
    <r>
      <t>造型基础（结构素描、创意素描、装饰色彩</t>
    </r>
    <r>
      <rPr>
        <sz val="9"/>
        <color theme="1"/>
        <rFont val="宋体"/>
        <charset val="134"/>
      </rPr>
      <t>）</t>
    </r>
  </si>
  <si>
    <t>摄影（含两周采风）</t>
  </si>
  <si>
    <t>6周</t>
  </si>
  <si>
    <t>专业基础（三大构成、软件应用）</t>
  </si>
  <si>
    <t>11+1周</t>
  </si>
  <si>
    <t>字体与版式设计</t>
  </si>
  <si>
    <t>7+1周</t>
  </si>
  <si>
    <t>图形创意</t>
  </si>
  <si>
    <t>速写</t>
  </si>
  <si>
    <t>艺术史论</t>
  </si>
  <si>
    <t>设计史论</t>
  </si>
  <si>
    <t>专业平台课小计</t>
  </si>
  <si>
    <t>专业方向与项目实训课程</t>
  </si>
  <si>
    <t>标志设计</t>
  </si>
  <si>
    <t>4周</t>
  </si>
  <si>
    <t>招贴与户外广告设计</t>
  </si>
  <si>
    <r>
      <t>5</t>
    </r>
    <r>
      <rPr>
        <sz val="9"/>
        <color theme="1"/>
        <rFont val="宋体"/>
        <charset val="134"/>
      </rPr>
      <t>+1周</t>
    </r>
  </si>
  <si>
    <t>画册样本设计与印刷工艺</t>
  </si>
  <si>
    <r>
      <t>7</t>
    </r>
    <r>
      <rPr>
        <sz val="9"/>
        <color theme="1"/>
        <rFont val="宋体"/>
        <charset val="134"/>
      </rPr>
      <t>+1周</t>
    </r>
  </si>
  <si>
    <t>产品包装设计</t>
  </si>
  <si>
    <t>6+1周</t>
  </si>
  <si>
    <t>VI 设 计</t>
  </si>
  <si>
    <t>商业美术设计与实训（校企合作课程）</t>
  </si>
  <si>
    <t>14+4周</t>
  </si>
  <si>
    <r>
      <t>限选课I（手绘POP、插画设计</t>
    </r>
    <r>
      <rPr>
        <b/>
        <sz val="9"/>
        <color theme="1"/>
        <rFont val="宋体"/>
        <charset val="134"/>
      </rPr>
      <t>二选一）</t>
    </r>
  </si>
  <si>
    <r>
      <t>限选课II（装帧设计、设计创意思维</t>
    </r>
    <r>
      <rPr>
        <b/>
        <sz val="9"/>
        <color theme="1"/>
        <rFont val="宋体"/>
        <charset val="134"/>
      </rPr>
      <t>二选一）</t>
    </r>
  </si>
  <si>
    <t>中级职业资格</t>
  </si>
  <si>
    <t>高级职业资格</t>
  </si>
  <si>
    <t>毕业设计</t>
  </si>
  <si>
    <t>12+6周</t>
  </si>
  <si>
    <t xml:space="preserve">顶岗实习 </t>
  </si>
  <si>
    <t>顶岗实习（含毕业教育）</t>
  </si>
  <si>
    <r>
      <t>18</t>
    </r>
    <r>
      <rPr>
        <b/>
        <sz val="9"/>
        <color theme="1"/>
        <rFont val="宋体"/>
        <charset val="134"/>
      </rPr>
      <t>周</t>
    </r>
  </si>
  <si>
    <t>专业方向与项目实训课小计</t>
  </si>
  <si>
    <t>专业技能课合计</t>
  </si>
  <si>
    <t>任意选修课程</t>
  </si>
  <si>
    <t>人文类、专业技能类</t>
  </si>
  <si>
    <t>任选课程合计</t>
  </si>
  <si>
    <t>其他类教育活动</t>
  </si>
  <si>
    <t>军训、入学教育</t>
  </si>
  <si>
    <r>
      <t>1</t>
    </r>
    <r>
      <rPr>
        <sz val="9"/>
        <color theme="1"/>
        <rFont val="宋体"/>
        <charset val="134"/>
      </rPr>
      <t>周</t>
    </r>
  </si>
  <si>
    <t>其他教育类活动小计</t>
  </si>
  <si>
    <t>合计</t>
  </si>
  <si>
    <t xml:space="preserve">说明：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</si>
</sst>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</numFmts>
  <fonts count="36">
    <font>
      <sz val="12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b/>
      <sz val="16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3" borderId="19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11" borderId="22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5" fillId="8" borderId="25" applyNumberFormat="0" applyAlignment="0" applyProtection="0">
      <alignment vertical="center"/>
    </xf>
    <xf numFmtId="0" fontId="25" fillId="8" borderId="19" applyNumberFormat="0" applyAlignment="0" applyProtection="0">
      <alignment vertical="center"/>
    </xf>
    <xf numFmtId="0" fontId="34" fillId="26" borderId="24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0" fontId="6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center"/>
    </xf>
    <xf numFmtId="0" fontId="2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176" fontId="8" fillId="0" borderId="11" xfId="4" applyFont="1" applyBorder="1" applyAlignment="1">
      <alignment horizontal="center" vertical="center" wrapText="1"/>
    </xf>
    <xf numFmtId="176" fontId="6" fillId="0" borderId="11" xfId="4" applyFont="1" applyBorder="1" applyAlignment="1">
      <alignment horizontal="center" vertical="center" wrapText="1"/>
    </xf>
    <xf numFmtId="176" fontId="6" fillId="0" borderId="6" xfId="4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4"/>
  <sheetViews>
    <sheetView tabSelected="1" topLeftCell="A22" workbookViewId="0">
      <selection activeCell="I33" sqref="I33"/>
    </sheetView>
  </sheetViews>
  <sheetFormatPr defaultColWidth="9" defaultRowHeight="5.65" customHeight="1"/>
  <cols>
    <col min="1" max="3" width="6.375" style="2" customWidth="1"/>
    <col min="4" max="4" width="3.25" style="3" customWidth="1"/>
    <col min="5" max="5" width="30" style="2" customWidth="1"/>
    <col min="6" max="7" width="6.625" style="3" customWidth="1"/>
    <col min="8" max="8" width="3.75" style="3" customWidth="1"/>
    <col min="9" max="9" width="3.875" style="3" customWidth="1"/>
    <col min="10" max="10" width="5" style="3" customWidth="1"/>
    <col min="11" max="11" width="4.25" style="3" customWidth="1"/>
    <col min="12" max="12" width="4.375" style="3" customWidth="1"/>
    <col min="13" max="13" width="4.75" style="3" customWidth="1"/>
    <col min="14" max="14" width="4.875" style="3" customWidth="1"/>
    <col min="15" max="15" width="5.5" style="3" customWidth="1"/>
    <col min="16" max="16" width="4.75" style="3" customWidth="1"/>
    <col min="17" max="20" width="4" style="3" customWidth="1"/>
    <col min="21" max="21" width="4.125" style="3" customWidth="1"/>
    <col min="22" max="16384" width="9" style="4"/>
  </cols>
  <sheetData>
    <row r="1" ht="20.25" spans="1:2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80"/>
      <c r="U1" s="80"/>
    </row>
    <row r="2" ht="14.25" customHeight="1" spans="1:21">
      <c r="A2" s="7" t="s">
        <v>1</v>
      </c>
      <c r="B2" s="7"/>
      <c r="C2" s="7"/>
      <c r="D2" s="8" t="s">
        <v>2</v>
      </c>
      <c r="E2" s="7" t="s">
        <v>3</v>
      </c>
      <c r="F2" s="8" t="s">
        <v>4</v>
      </c>
      <c r="G2" s="8"/>
      <c r="H2" s="7" t="s">
        <v>5</v>
      </c>
      <c r="I2" s="7"/>
      <c r="J2" s="7"/>
      <c r="K2" s="7"/>
      <c r="L2" s="7"/>
      <c r="M2" s="7"/>
      <c r="N2" s="7"/>
      <c r="O2" s="7"/>
      <c r="P2" s="7"/>
      <c r="Q2" s="7"/>
      <c r="R2" s="8" t="s">
        <v>6</v>
      </c>
      <c r="S2" s="8"/>
      <c r="T2" s="81"/>
      <c r="U2" s="4"/>
    </row>
    <row r="3" ht="14.25" customHeight="1" spans="1:21">
      <c r="A3" s="7"/>
      <c r="B3" s="7"/>
      <c r="C3" s="7"/>
      <c r="D3" s="8"/>
      <c r="E3" s="7"/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8" t="s">
        <v>20</v>
      </c>
      <c r="T3" s="81"/>
      <c r="U3" s="4"/>
    </row>
    <row r="4" ht="15.75" customHeight="1" spans="1:21">
      <c r="A4" s="7"/>
      <c r="B4" s="7"/>
      <c r="C4" s="7"/>
      <c r="D4" s="8"/>
      <c r="E4" s="7"/>
      <c r="F4" s="8"/>
      <c r="G4" s="8"/>
      <c r="H4" s="7" t="s">
        <v>21</v>
      </c>
      <c r="I4" s="7" t="s">
        <v>21</v>
      </c>
      <c r="J4" s="7" t="s">
        <v>21</v>
      </c>
      <c r="K4" s="7" t="s">
        <v>21</v>
      </c>
      <c r="L4" s="7" t="s">
        <v>21</v>
      </c>
      <c r="M4" s="7" t="s">
        <v>21</v>
      </c>
      <c r="N4" s="7" t="s">
        <v>21</v>
      </c>
      <c r="O4" s="7" t="s">
        <v>21</v>
      </c>
      <c r="P4" s="7" t="s">
        <v>21</v>
      </c>
      <c r="Q4" s="7" t="s">
        <v>21</v>
      </c>
      <c r="R4" s="7"/>
      <c r="S4" s="8"/>
      <c r="T4" s="81"/>
      <c r="U4" s="4"/>
    </row>
    <row r="5" ht="15.75" customHeight="1" spans="1:21">
      <c r="A5" s="9" t="s">
        <v>22</v>
      </c>
      <c r="B5" s="10" t="s">
        <v>23</v>
      </c>
      <c r="C5" s="10" t="s">
        <v>24</v>
      </c>
      <c r="D5" s="11">
        <v>1</v>
      </c>
      <c r="E5" s="12" t="s">
        <v>25</v>
      </c>
      <c r="F5" s="11">
        <f>G5*16</f>
        <v>32</v>
      </c>
      <c r="G5" s="10">
        <f>H5+I5+J5+K5+L5+M5+N5+O5+P5+Q5</f>
        <v>2</v>
      </c>
      <c r="H5" s="10">
        <v>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82" t="s">
        <v>26</v>
      </c>
      <c r="T5" s="83"/>
      <c r="U5" s="4"/>
    </row>
    <row r="6" ht="15.75" customHeight="1" spans="1:21">
      <c r="A6" s="9"/>
      <c r="B6" s="10"/>
      <c r="C6" s="10"/>
      <c r="D6" s="11">
        <v>2</v>
      </c>
      <c r="E6" s="12" t="s">
        <v>27</v>
      </c>
      <c r="F6" s="11">
        <f t="shared" ref="F6:F22" si="0">G6*16</f>
        <v>32</v>
      </c>
      <c r="G6" s="10">
        <f>H6+I6+J6+K6+L6+M6+N6+O6+P6+Q6</f>
        <v>2</v>
      </c>
      <c r="H6" s="10"/>
      <c r="I6" s="10">
        <v>2</v>
      </c>
      <c r="J6" s="10"/>
      <c r="K6" s="10"/>
      <c r="L6" s="10"/>
      <c r="M6" s="10"/>
      <c r="N6" s="10"/>
      <c r="O6" s="10"/>
      <c r="P6" s="10"/>
      <c r="Q6" s="10"/>
      <c r="R6" s="10"/>
      <c r="S6" s="82" t="s">
        <v>26</v>
      </c>
      <c r="T6" s="81"/>
      <c r="U6" s="4"/>
    </row>
    <row r="7" ht="15.75" customHeight="1" spans="1:21">
      <c r="A7" s="9"/>
      <c r="B7" s="10"/>
      <c r="C7" s="10"/>
      <c r="D7" s="11">
        <v>3</v>
      </c>
      <c r="E7" s="12" t="s">
        <v>28</v>
      </c>
      <c r="F7" s="11">
        <f t="shared" si="0"/>
        <v>32</v>
      </c>
      <c r="G7" s="10">
        <f t="shared" ref="G7:G17" si="1">H7+I7+J7+K7+L7+M7+N7+O7+P7+Q7</f>
        <v>2</v>
      </c>
      <c r="H7" s="10"/>
      <c r="I7" s="10"/>
      <c r="J7" s="10">
        <v>2</v>
      </c>
      <c r="K7" s="10"/>
      <c r="L7" s="10"/>
      <c r="M7" s="10"/>
      <c r="N7" s="10"/>
      <c r="O7" s="10"/>
      <c r="P7" s="10"/>
      <c r="Q7" s="10"/>
      <c r="R7" s="10"/>
      <c r="S7" s="82" t="s">
        <v>26</v>
      </c>
      <c r="T7" s="81"/>
      <c r="U7" s="4"/>
    </row>
    <row r="8" ht="15.75" customHeight="1" spans="1:21">
      <c r="A8" s="9"/>
      <c r="B8" s="10"/>
      <c r="C8" s="10"/>
      <c r="D8" s="11">
        <v>4</v>
      </c>
      <c r="E8" s="12" t="s">
        <v>29</v>
      </c>
      <c r="F8" s="11">
        <f t="shared" si="0"/>
        <v>32</v>
      </c>
      <c r="G8" s="10">
        <f t="shared" si="1"/>
        <v>2</v>
      </c>
      <c r="H8" s="10"/>
      <c r="I8" s="10"/>
      <c r="J8" s="10"/>
      <c r="K8" s="10">
        <v>2</v>
      </c>
      <c r="L8" s="10"/>
      <c r="M8" s="10"/>
      <c r="N8" s="10"/>
      <c r="O8" s="10"/>
      <c r="P8" s="10"/>
      <c r="Q8" s="10"/>
      <c r="R8" s="10"/>
      <c r="S8" s="82" t="s">
        <v>26</v>
      </c>
      <c r="T8" s="81"/>
      <c r="U8" s="4"/>
    </row>
    <row r="9" ht="15.75" customHeight="1" spans="1:21">
      <c r="A9" s="9"/>
      <c r="B9" s="10"/>
      <c r="C9" s="10"/>
      <c r="D9" s="13">
        <v>5</v>
      </c>
      <c r="E9" s="12" t="s">
        <v>30</v>
      </c>
      <c r="F9" s="11">
        <f t="shared" si="0"/>
        <v>64</v>
      </c>
      <c r="G9" s="10">
        <f t="shared" si="1"/>
        <v>4</v>
      </c>
      <c r="H9" s="13"/>
      <c r="I9" s="13"/>
      <c r="J9" s="13"/>
      <c r="K9" s="13"/>
      <c r="L9" s="13">
        <v>2</v>
      </c>
      <c r="M9" s="13">
        <v>2</v>
      </c>
      <c r="N9" s="13"/>
      <c r="O9" s="13"/>
      <c r="P9" s="13"/>
      <c r="Q9" s="84"/>
      <c r="R9" s="84"/>
      <c r="S9" s="82" t="s">
        <v>26</v>
      </c>
      <c r="T9" s="81"/>
      <c r="U9" s="4"/>
    </row>
    <row r="10" ht="15.75" customHeight="1" spans="1:21">
      <c r="A10" s="9"/>
      <c r="B10" s="10"/>
      <c r="C10" s="10"/>
      <c r="D10" s="13">
        <v>6</v>
      </c>
      <c r="E10" s="14" t="s">
        <v>31</v>
      </c>
      <c r="F10" s="11">
        <f t="shared" si="0"/>
        <v>32</v>
      </c>
      <c r="G10" s="10">
        <f t="shared" si="1"/>
        <v>2</v>
      </c>
      <c r="H10" s="13"/>
      <c r="I10" s="13"/>
      <c r="J10" s="13"/>
      <c r="K10" s="13"/>
      <c r="L10" s="13"/>
      <c r="M10" s="13"/>
      <c r="N10" s="13"/>
      <c r="O10" s="25"/>
      <c r="P10" s="13">
        <v>2</v>
      </c>
      <c r="Q10" s="85"/>
      <c r="R10" s="85"/>
      <c r="S10" s="82" t="s">
        <v>26</v>
      </c>
      <c r="U10" s="4"/>
    </row>
    <row r="11" ht="15.75" customHeight="1" spans="1:21">
      <c r="A11" s="9"/>
      <c r="B11" s="10"/>
      <c r="C11" s="10" t="s">
        <v>32</v>
      </c>
      <c r="D11" s="13">
        <v>7</v>
      </c>
      <c r="E11" s="14" t="s">
        <v>33</v>
      </c>
      <c r="F11" s="11">
        <v>32</v>
      </c>
      <c r="G11" s="10">
        <v>2</v>
      </c>
      <c r="H11" s="13"/>
      <c r="I11" s="13"/>
      <c r="J11" s="13"/>
      <c r="K11" s="13"/>
      <c r="L11" s="13"/>
      <c r="M11" s="13"/>
      <c r="N11" s="13">
        <v>2</v>
      </c>
      <c r="O11" s="25"/>
      <c r="P11" s="13"/>
      <c r="Q11" s="85"/>
      <c r="R11" s="85"/>
      <c r="S11" s="82"/>
      <c r="U11" s="4"/>
    </row>
    <row r="12" ht="33.75" customHeight="1" spans="1:21">
      <c r="A12" s="9"/>
      <c r="B12" s="10"/>
      <c r="C12" s="10" t="s">
        <v>32</v>
      </c>
      <c r="D12" s="11">
        <v>8</v>
      </c>
      <c r="E12" s="15" t="s">
        <v>34</v>
      </c>
      <c r="F12" s="11">
        <v>32</v>
      </c>
      <c r="G12" s="10">
        <v>2</v>
      </c>
      <c r="H12" s="10"/>
      <c r="I12" s="10"/>
      <c r="J12" s="10"/>
      <c r="K12" s="10"/>
      <c r="L12" s="10" t="s">
        <v>35</v>
      </c>
      <c r="M12" s="10"/>
      <c r="N12" s="10"/>
      <c r="O12" s="10">
        <v>2</v>
      </c>
      <c r="P12" s="10" t="s">
        <v>35</v>
      </c>
      <c r="Q12" s="10"/>
      <c r="R12" s="10"/>
      <c r="S12" s="82" t="s">
        <v>26</v>
      </c>
      <c r="T12" s="81"/>
      <c r="U12" s="4"/>
    </row>
    <row r="13" ht="14.25" customHeight="1" spans="1:21">
      <c r="A13" s="9"/>
      <c r="B13" s="16" t="s">
        <v>36</v>
      </c>
      <c r="C13" s="11" t="s">
        <v>24</v>
      </c>
      <c r="D13" s="10">
        <v>1</v>
      </c>
      <c r="E13" s="17" t="s">
        <v>37</v>
      </c>
      <c r="F13" s="11">
        <f t="shared" si="0"/>
        <v>352</v>
      </c>
      <c r="G13" s="10">
        <f>H13+I13+J13+K13+L13+M13+N13+O13</f>
        <v>22</v>
      </c>
      <c r="H13" s="10">
        <v>4</v>
      </c>
      <c r="I13" s="10">
        <v>4</v>
      </c>
      <c r="J13" s="10">
        <v>4</v>
      </c>
      <c r="K13" s="10">
        <v>2</v>
      </c>
      <c r="L13" s="10">
        <v>2</v>
      </c>
      <c r="M13" s="10">
        <v>2</v>
      </c>
      <c r="N13" s="10">
        <v>2</v>
      </c>
      <c r="O13" s="10">
        <v>2</v>
      </c>
      <c r="P13" s="10" t="s">
        <v>35</v>
      </c>
      <c r="Q13" s="10"/>
      <c r="R13" s="10" t="s">
        <v>26</v>
      </c>
      <c r="S13" s="86"/>
      <c r="T13" s="81"/>
      <c r="U13" s="4"/>
    </row>
    <row r="14" ht="14.25" spans="1:21">
      <c r="A14" s="9"/>
      <c r="B14" s="18"/>
      <c r="C14" s="11"/>
      <c r="D14" s="10">
        <v>2</v>
      </c>
      <c r="E14" s="17" t="s">
        <v>38</v>
      </c>
      <c r="F14" s="11">
        <f t="shared" si="0"/>
        <v>352</v>
      </c>
      <c r="G14" s="10">
        <f>H14+I14+J14+K14+L14+M14+N14+O14</f>
        <v>22</v>
      </c>
      <c r="H14" s="10">
        <v>4</v>
      </c>
      <c r="I14" s="10">
        <v>4</v>
      </c>
      <c r="J14" s="10">
        <v>4</v>
      </c>
      <c r="K14" s="10">
        <v>2</v>
      </c>
      <c r="L14" s="10">
        <v>2</v>
      </c>
      <c r="M14" s="10">
        <v>2</v>
      </c>
      <c r="N14" s="10">
        <v>2</v>
      </c>
      <c r="O14" s="10">
        <v>2</v>
      </c>
      <c r="P14" s="10" t="s">
        <v>35</v>
      </c>
      <c r="Q14" s="10"/>
      <c r="R14" s="10" t="s">
        <v>26</v>
      </c>
      <c r="S14" s="86"/>
      <c r="T14" s="81"/>
      <c r="U14" s="4"/>
    </row>
    <row r="15" ht="14.25" spans="1:21">
      <c r="A15" s="9"/>
      <c r="B15" s="18"/>
      <c r="C15" s="11"/>
      <c r="D15" s="10">
        <v>3</v>
      </c>
      <c r="E15" s="17" t="s">
        <v>39</v>
      </c>
      <c r="F15" s="11">
        <f t="shared" si="0"/>
        <v>192</v>
      </c>
      <c r="G15" s="10">
        <f>H15+I15+J15+K15+L15+M15+N15+O15</f>
        <v>12</v>
      </c>
      <c r="H15" s="10">
        <v>4</v>
      </c>
      <c r="I15" s="10">
        <v>4</v>
      </c>
      <c r="J15" s="10">
        <v>2</v>
      </c>
      <c r="K15" s="10">
        <v>2</v>
      </c>
      <c r="L15" s="10"/>
      <c r="M15" s="10"/>
      <c r="N15" s="10"/>
      <c r="O15" s="10"/>
      <c r="P15" s="10"/>
      <c r="Q15" s="10"/>
      <c r="R15" s="10"/>
      <c r="S15" s="86"/>
      <c r="T15" s="81"/>
      <c r="U15" s="4"/>
    </row>
    <row r="16" ht="14.25" spans="1:21">
      <c r="A16" s="9"/>
      <c r="B16" s="18"/>
      <c r="C16" s="11"/>
      <c r="D16" s="10">
        <v>4</v>
      </c>
      <c r="E16" s="17" t="s">
        <v>40</v>
      </c>
      <c r="F16" s="11">
        <f t="shared" si="0"/>
        <v>288</v>
      </c>
      <c r="G16" s="10">
        <f t="shared" si="1"/>
        <v>18</v>
      </c>
      <c r="H16" s="10">
        <v>2</v>
      </c>
      <c r="I16" s="10">
        <v>2</v>
      </c>
      <c r="J16" s="10">
        <v>2</v>
      </c>
      <c r="K16" s="10">
        <v>2</v>
      </c>
      <c r="L16" s="10">
        <v>2</v>
      </c>
      <c r="M16" s="10">
        <v>2</v>
      </c>
      <c r="N16" s="10">
        <v>2</v>
      </c>
      <c r="O16" s="10">
        <v>2</v>
      </c>
      <c r="P16" s="10">
        <v>2</v>
      </c>
      <c r="Q16" s="10"/>
      <c r="R16" s="10"/>
      <c r="S16" s="86" t="s">
        <v>26</v>
      </c>
      <c r="T16" s="81"/>
      <c r="U16" s="4"/>
    </row>
    <row r="17" ht="14.25" spans="1:21">
      <c r="A17" s="9"/>
      <c r="B17" s="18"/>
      <c r="C17" s="11"/>
      <c r="D17" s="10">
        <v>5</v>
      </c>
      <c r="E17" s="17" t="s">
        <v>41</v>
      </c>
      <c r="F17" s="11">
        <f t="shared" si="0"/>
        <v>128</v>
      </c>
      <c r="G17" s="10">
        <f t="shared" si="1"/>
        <v>8</v>
      </c>
      <c r="H17" s="10">
        <v>4</v>
      </c>
      <c r="I17" s="10">
        <v>4</v>
      </c>
      <c r="J17" s="10"/>
      <c r="K17" s="10"/>
      <c r="L17" s="10"/>
      <c r="M17" s="10"/>
      <c r="N17" s="10"/>
      <c r="O17" s="10"/>
      <c r="P17" s="10"/>
      <c r="Q17" s="10"/>
      <c r="R17" s="10" t="s">
        <v>26</v>
      </c>
      <c r="S17" s="86"/>
      <c r="T17" s="81"/>
      <c r="U17" s="4"/>
    </row>
    <row r="18" ht="14.25" spans="1:21">
      <c r="A18" s="9"/>
      <c r="B18" s="18"/>
      <c r="C18" s="19" t="s">
        <v>32</v>
      </c>
      <c r="D18" s="10">
        <v>6</v>
      </c>
      <c r="E18" s="17" t="s">
        <v>42</v>
      </c>
      <c r="F18" s="11">
        <v>32</v>
      </c>
      <c r="G18" s="10">
        <v>2</v>
      </c>
      <c r="H18" s="10"/>
      <c r="I18" s="10"/>
      <c r="J18" s="10">
        <v>2</v>
      </c>
      <c r="K18" s="10"/>
      <c r="L18" s="10"/>
      <c r="M18" s="10"/>
      <c r="N18" s="10"/>
      <c r="O18" s="10"/>
      <c r="P18" s="10"/>
      <c r="Q18" s="10"/>
      <c r="R18" s="10"/>
      <c r="S18" s="86" t="s">
        <v>26</v>
      </c>
      <c r="T18" s="81"/>
      <c r="U18" s="4"/>
    </row>
    <row r="19" ht="14.25" spans="1:21">
      <c r="A19" s="9"/>
      <c r="B19" s="18"/>
      <c r="C19" s="20"/>
      <c r="D19" s="10">
        <v>7</v>
      </c>
      <c r="E19" s="17" t="s">
        <v>43</v>
      </c>
      <c r="F19" s="11">
        <v>32</v>
      </c>
      <c r="G19" s="10">
        <v>2</v>
      </c>
      <c r="H19" s="10"/>
      <c r="I19" s="10"/>
      <c r="J19" s="10"/>
      <c r="K19" s="10">
        <v>2</v>
      </c>
      <c r="L19" s="10"/>
      <c r="M19" s="10"/>
      <c r="N19" s="10"/>
      <c r="O19" s="10"/>
      <c r="P19" s="10"/>
      <c r="Q19" s="10"/>
      <c r="R19" s="10"/>
      <c r="S19" s="86"/>
      <c r="T19" s="81"/>
      <c r="U19" s="4"/>
    </row>
    <row r="20" ht="14.25" spans="1:21">
      <c r="A20" s="9"/>
      <c r="B20" s="18"/>
      <c r="C20" s="20"/>
      <c r="D20" s="10">
        <v>8</v>
      </c>
      <c r="E20" s="17" t="s">
        <v>44</v>
      </c>
      <c r="F20" s="21">
        <f t="shared" si="0"/>
        <v>192</v>
      </c>
      <c r="G20" s="22">
        <v>12</v>
      </c>
      <c r="H20" s="10"/>
      <c r="I20" s="10"/>
      <c r="J20" s="10"/>
      <c r="K20" s="10"/>
      <c r="L20" s="10"/>
      <c r="M20" s="10"/>
      <c r="N20" s="22">
        <v>4</v>
      </c>
      <c r="O20" s="22">
        <v>4</v>
      </c>
      <c r="P20" s="10">
        <v>4</v>
      </c>
      <c r="Q20" s="10"/>
      <c r="R20" s="10"/>
      <c r="S20" s="86"/>
      <c r="T20" s="81"/>
      <c r="U20" s="4"/>
    </row>
    <row r="21" ht="14.25" spans="1:21">
      <c r="A21" s="9"/>
      <c r="B21" s="18"/>
      <c r="C21" s="20"/>
      <c r="D21" s="10">
        <v>9</v>
      </c>
      <c r="E21" s="17" t="s">
        <v>45</v>
      </c>
      <c r="F21" s="11">
        <f t="shared" si="0"/>
        <v>64</v>
      </c>
      <c r="G21" s="10">
        <f>H21+I21+J21+K21+L21+M21+N21+O21+P21+Q21</f>
        <v>4</v>
      </c>
      <c r="H21" s="10"/>
      <c r="I21" s="10"/>
      <c r="J21" s="10"/>
      <c r="K21" s="10"/>
      <c r="L21" s="10"/>
      <c r="M21" s="10"/>
      <c r="N21" s="10">
        <v>2</v>
      </c>
      <c r="O21" s="10">
        <v>2</v>
      </c>
      <c r="P21" s="10"/>
      <c r="Q21" s="10"/>
      <c r="R21" s="10"/>
      <c r="S21" s="86"/>
      <c r="T21" s="81"/>
      <c r="U21" s="4"/>
    </row>
    <row r="22" ht="14.25" spans="1:21">
      <c r="A22" s="9"/>
      <c r="B22" s="23"/>
      <c r="C22" s="24"/>
      <c r="D22" s="25">
        <v>10</v>
      </c>
      <c r="E22" s="17" t="s">
        <v>46</v>
      </c>
      <c r="F22" s="11">
        <f t="shared" si="0"/>
        <v>64</v>
      </c>
      <c r="G22" s="10">
        <f>H22+I22+J22+K22+L22+M22+N22+O22+P22+Q22</f>
        <v>4</v>
      </c>
      <c r="H22" s="10"/>
      <c r="I22" s="10"/>
      <c r="J22" s="10"/>
      <c r="K22" s="10"/>
      <c r="L22" s="10"/>
      <c r="M22" s="10"/>
      <c r="N22" s="10">
        <v>2</v>
      </c>
      <c r="O22" s="10">
        <v>2</v>
      </c>
      <c r="P22" s="10"/>
      <c r="Q22" s="10"/>
      <c r="R22" s="10"/>
      <c r="S22" s="86"/>
      <c r="T22" s="81"/>
      <c r="U22" s="4"/>
    </row>
    <row r="23" s="1" customFormat="1" ht="14.25" spans="1:20">
      <c r="A23" s="9"/>
      <c r="B23" s="10"/>
      <c r="C23" s="10"/>
      <c r="D23" s="10"/>
      <c r="E23" s="26" t="s">
        <v>47</v>
      </c>
      <c r="F23" s="27">
        <f>SUM(F5:F22)</f>
        <v>1984</v>
      </c>
      <c r="G23" s="27">
        <f>SUM(G5:G22)</f>
        <v>124</v>
      </c>
      <c r="H23" s="28">
        <f t="shared" ref="H23:P23" si="2">SUM(H5:H22)</f>
        <v>20</v>
      </c>
      <c r="I23" s="28">
        <f t="shared" si="2"/>
        <v>20</v>
      </c>
      <c r="J23" s="28">
        <f t="shared" si="2"/>
        <v>16</v>
      </c>
      <c r="K23" s="28">
        <f t="shared" si="2"/>
        <v>12</v>
      </c>
      <c r="L23" s="28">
        <f t="shared" si="2"/>
        <v>8</v>
      </c>
      <c r="M23" s="28">
        <f t="shared" si="2"/>
        <v>8</v>
      </c>
      <c r="N23" s="28">
        <f t="shared" si="2"/>
        <v>16</v>
      </c>
      <c r="O23" s="28">
        <f t="shared" si="2"/>
        <v>16</v>
      </c>
      <c r="P23" s="28">
        <f t="shared" si="2"/>
        <v>8</v>
      </c>
      <c r="Q23" s="28"/>
      <c r="R23" s="28"/>
      <c r="S23" s="87"/>
      <c r="T23" s="88"/>
    </row>
    <row r="24" ht="14.25" customHeight="1" spans="1:21">
      <c r="A24" s="8" t="s">
        <v>48</v>
      </c>
      <c r="B24" s="29" t="s">
        <v>49</v>
      </c>
      <c r="C24" s="8"/>
      <c r="D24" s="7">
        <v>1</v>
      </c>
      <c r="E24" s="30" t="s">
        <v>50</v>
      </c>
      <c r="F24" s="31">
        <v>420</v>
      </c>
      <c r="G24" s="32">
        <v>22</v>
      </c>
      <c r="H24" s="33">
        <v>12</v>
      </c>
      <c r="I24" s="33">
        <v>12</v>
      </c>
      <c r="J24" s="35"/>
      <c r="K24" s="35"/>
      <c r="L24" s="35"/>
      <c r="M24" s="35"/>
      <c r="N24" s="35"/>
      <c r="O24" s="35"/>
      <c r="P24" s="8"/>
      <c r="Q24" s="8"/>
      <c r="R24" s="7" t="s">
        <v>26</v>
      </c>
      <c r="S24" s="7"/>
      <c r="T24" s="81"/>
      <c r="U24" s="4"/>
    </row>
    <row r="25" ht="14.25" spans="1:21">
      <c r="A25" s="8"/>
      <c r="B25" s="29"/>
      <c r="C25" s="8"/>
      <c r="D25" s="7">
        <v>2</v>
      </c>
      <c r="E25" s="34" t="s">
        <v>51</v>
      </c>
      <c r="F25" s="8">
        <v>96</v>
      </c>
      <c r="G25" s="7">
        <v>6</v>
      </c>
      <c r="H25" s="35"/>
      <c r="I25" s="35"/>
      <c r="J25" s="35" t="s">
        <v>52</v>
      </c>
      <c r="K25" s="35"/>
      <c r="L25" s="35"/>
      <c r="M25" s="35"/>
      <c r="N25" s="35"/>
      <c r="O25" s="35"/>
      <c r="P25" s="8"/>
      <c r="Q25" s="8"/>
      <c r="R25" s="7" t="s">
        <v>26</v>
      </c>
      <c r="S25" s="7"/>
      <c r="T25" s="81"/>
      <c r="U25" s="4"/>
    </row>
    <row r="26" ht="14.25" spans="1:21">
      <c r="A26" s="8"/>
      <c r="B26" s="29"/>
      <c r="C26" s="8"/>
      <c r="D26" s="7">
        <v>3</v>
      </c>
      <c r="E26" s="36" t="s">
        <v>53</v>
      </c>
      <c r="F26" s="8">
        <v>288</v>
      </c>
      <c r="G26" s="7">
        <v>18</v>
      </c>
      <c r="H26" s="35"/>
      <c r="I26" s="35"/>
      <c r="J26" s="35" t="s">
        <v>54</v>
      </c>
      <c r="K26" s="35" t="s">
        <v>52</v>
      </c>
      <c r="L26" s="35"/>
      <c r="M26" s="35"/>
      <c r="N26" s="35"/>
      <c r="O26" s="35"/>
      <c r="P26" s="8"/>
      <c r="Q26" s="8"/>
      <c r="R26" s="7" t="s">
        <v>26</v>
      </c>
      <c r="S26" s="7"/>
      <c r="T26" s="81"/>
      <c r="U26" s="4"/>
    </row>
    <row r="27" ht="14.25" spans="1:21">
      <c r="A27" s="8"/>
      <c r="B27" s="29"/>
      <c r="C27" s="8"/>
      <c r="D27" s="7">
        <v>4</v>
      </c>
      <c r="E27" s="37" t="s">
        <v>55</v>
      </c>
      <c r="F27" s="8">
        <v>128</v>
      </c>
      <c r="G27" s="7">
        <v>8</v>
      </c>
      <c r="H27" s="35"/>
      <c r="I27" s="35"/>
      <c r="J27" s="35"/>
      <c r="K27" s="35" t="s">
        <v>56</v>
      </c>
      <c r="L27" s="35"/>
      <c r="M27" s="35"/>
      <c r="N27" s="35"/>
      <c r="O27" s="35"/>
      <c r="P27" s="8"/>
      <c r="Q27" s="8"/>
      <c r="R27" s="7" t="s">
        <v>26</v>
      </c>
      <c r="S27" s="7"/>
      <c r="T27" s="81"/>
      <c r="U27" s="4"/>
    </row>
    <row r="28" ht="14.25" spans="1:21">
      <c r="A28" s="8"/>
      <c r="B28" s="29"/>
      <c r="C28" s="8"/>
      <c r="D28" s="7">
        <v>5</v>
      </c>
      <c r="E28" s="37" t="s">
        <v>57</v>
      </c>
      <c r="F28" s="8">
        <v>72</v>
      </c>
      <c r="G28" s="7">
        <v>4</v>
      </c>
      <c r="H28" s="35"/>
      <c r="I28" s="35"/>
      <c r="J28" s="35"/>
      <c r="K28" s="35">
        <v>4</v>
      </c>
      <c r="L28" s="35"/>
      <c r="M28" s="35"/>
      <c r="N28" s="35"/>
      <c r="O28" s="35"/>
      <c r="P28" s="8"/>
      <c r="Q28" s="8"/>
      <c r="R28" s="7" t="s">
        <v>26</v>
      </c>
      <c r="S28" s="7"/>
      <c r="T28" s="81"/>
      <c r="U28" s="4"/>
    </row>
    <row r="29" ht="14.25" spans="1:21">
      <c r="A29" s="8"/>
      <c r="B29" s="29"/>
      <c r="C29" s="8"/>
      <c r="D29" s="7">
        <v>6</v>
      </c>
      <c r="E29" s="38" t="s">
        <v>58</v>
      </c>
      <c r="F29" s="7">
        <v>144</v>
      </c>
      <c r="G29" s="7">
        <v>8</v>
      </c>
      <c r="H29" s="39"/>
      <c r="I29" s="39"/>
      <c r="J29" s="39">
        <v>2</v>
      </c>
      <c r="K29" s="39">
        <v>2</v>
      </c>
      <c r="L29" s="39">
        <v>2</v>
      </c>
      <c r="M29" s="39">
        <v>2</v>
      </c>
      <c r="N29" s="39"/>
      <c r="O29" s="39"/>
      <c r="P29" s="39"/>
      <c r="Q29" s="39"/>
      <c r="R29" s="7"/>
      <c r="S29" s="89" t="s">
        <v>26</v>
      </c>
      <c r="T29" s="81"/>
      <c r="U29" s="4"/>
    </row>
    <row r="30" ht="14.25" spans="1:21">
      <c r="A30" s="8"/>
      <c r="B30" s="29"/>
      <c r="C30" s="8"/>
      <c r="D30" s="7">
        <v>7</v>
      </c>
      <c r="E30" s="40" t="s">
        <v>59</v>
      </c>
      <c r="F30" s="32">
        <v>68</v>
      </c>
      <c r="G30" s="32">
        <v>4</v>
      </c>
      <c r="H30" s="41">
        <v>4</v>
      </c>
      <c r="I30" s="39"/>
      <c r="J30" s="39"/>
      <c r="K30" s="39"/>
      <c r="L30" s="39"/>
      <c r="M30" s="39"/>
      <c r="N30" s="39"/>
      <c r="O30" s="39"/>
      <c r="P30" s="39"/>
      <c r="Q30" s="39"/>
      <c r="R30" s="7"/>
      <c r="S30" s="89" t="s">
        <v>26</v>
      </c>
      <c r="T30" s="81"/>
      <c r="U30" s="4"/>
    </row>
    <row r="31" ht="14.25" spans="1:21">
      <c r="A31" s="8"/>
      <c r="B31" s="29"/>
      <c r="C31" s="8"/>
      <c r="D31" s="7">
        <v>8</v>
      </c>
      <c r="E31" s="40" t="s">
        <v>60</v>
      </c>
      <c r="F31" s="32">
        <v>72</v>
      </c>
      <c r="G31" s="32">
        <v>4</v>
      </c>
      <c r="H31" s="41"/>
      <c r="I31" s="41">
        <v>4</v>
      </c>
      <c r="J31" s="39"/>
      <c r="K31" s="39"/>
      <c r="L31" s="39"/>
      <c r="M31" s="39"/>
      <c r="N31" s="39"/>
      <c r="O31" s="39"/>
      <c r="P31" s="39"/>
      <c r="Q31" s="39"/>
      <c r="R31" s="7"/>
      <c r="S31" s="89" t="s">
        <v>26</v>
      </c>
      <c r="T31" s="81"/>
      <c r="U31" s="4"/>
    </row>
    <row r="32" ht="14.25" spans="1:21">
      <c r="A32" s="8"/>
      <c r="B32" s="29"/>
      <c r="C32" s="8"/>
      <c r="D32" s="42" t="s">
        <v>61</v>
      </c>
      <c r="E32" s="42"/>
      <c r="F32" s="43">
        <f>SUM(F24:F31)</f>
        <v>1288</v>
      </c>
      <c r="G32" s="43">
        <f>SUM(G24:G31)</f>
        <v>74</v>
      </c>
      <c r="H32" s="42"/>
      <c r="I32" s="42"/>
      <c r="J32" s="42"/>
      <c r="K32" s="42"/>
      <c r="L32" s="42"/>
      <c r="M32" s="42"/>
      <c r="N32" s="42"/>
      <c r="O32" s="42"/>
      <c r="P32" s="42"/>
      <c r="Q32" s="39"/>
      <c r="R32" s="39"/>
      <c r="S32" s="39"/>
      <c r="T32" s="81"/>
      <c r="U32" s="4"/>
    </row>
    <row r="33" ht="14.25" customHeight="1" spans="1:21">
      <c r="A33" s="8"/>
      <c r="B33" s="44" t="s">
        <v>62</v>
      </c>
      <c r="C33" s="45" t="s">
        <v>24</v>
      </c>
      <c r="D33" s="7">
        <v>1</v>
      </c>
      <c r="E33" s="37" t="s">
        <v>63</v>
      </c>
      <c r="F33" s="8">
        <v>64</v>
      </c>
      <c r="G33" s="7">
        <v>4</v>
      </c>
      <c r="H33" s="35"/>
      <c r="I33" s="35"/>
      <c r="J33" s="35"/>
      <c r="K33" s="35" t="s">
        <v>64</v>
      </c>
      <c r="L33" s="35"/>
      <c r="M33" s="35"/>
      <c r="N33" s="35"/>
      <c r="O33" s="35"/>
      <c r="P33" s="8"/>
      <c r="Q33" s="8"/>
      <c r="R33" s="89" t="s">
        <v>26</v>
      </c>
      <c r="S33" s="7"/>
      <c r="T33" s="81"/>
      <c r="U33" s="4"/>
    </row>
    <row r="34" ht="14.25" customHeight="1" spans="1:21">
      <c r="A34" s="8"/>
      <c r="B34" s="46"/>
      <c r="C34" s="47"/>
      <c r="D34" s="7">
        <v>2</v>
      </c>
      <c r="E34" s="37" t="s">
        <v>65</v>
      </c>
      <c r="F34" s="43">
        <v>96</v>
      </c>
      <c r="G34" s="43">
        <v>6</v>
      </c>
      <c r="H34" s="48"/>
      <c r="I34" s="48"/>
      <c r="J34" s="35"/>
      <c r="K34" s="35"/>
      <c r="L34" s="78" t="s">
        <v>66</v>
      </c>
      <c r="M34" s="35"/>
      <c r="N34" s="35"/>
      <c r="O34" s="35"/>
      <c r="P34" s="8"/>
      <c r="Q34" s="8"/>
      <c r="R34" s="89" t="s">
        <v>26</v>
      </c>
      <c r="S34" s="3"/>
      <c r="T34" s="81"/>
      <c r="U34" s="4"/>
    </row>
    <row r="35" ht="14.25" customHeight="1" spans="1:21">
      <c r="A35" s="8"/>
      <c r="B35" s="46"/>
      <c r="C35" s="47"/>
      <c r="D35" s="7">
        <v>3</v>
      </c>
      <c r="E35" s="37" t="s">
        <v>67</v>
      </c>
      <c r="F35" s="43">
        <v>128</v>
      </c>
      <c r="G35" s="43">
        <v>8</v>
      </c>
      <c r="H35" s="48"/>
      <c r="I35" s="48"/>
      <c r="J35" s="35"/>
      <c r="K35" s="35"/>
      <c r="L35" s="78" t="s">
        <v>68</v>
      </c>
      <c r="M35" s="35"/>
      <c r="N35" s="35"/>
      <c r="O35" s="35"/>
      <c r="P35" s="8"/>
      <c r="Q35" s="8"/>
      <c r="R35" s="89" t="s">
        <v>26</v>
      </c>
      <c r="S35" s="89"/>
      <c r="T35" s="81"/>
      <c r="U35" s="4"/>
    </row>
    <row r="36" ht="14.25" customHeight="1" spans="1:21">
      <c r="A36" s="8"/>
      <c r="B36" s="46"/>
      <c r="C36" s="47"/>
      <c r="D36" s="7">
        <v>4</v>
      </c>
      <c r="E36" s="37" t="s">
        <v>69</v>
      </c>
      <c r="F36" s="7">
        <v>112</v>
      </c>
      <c r="G36" s="7">
        <v>7</v>
      </c>
      <c r="H36" s="48"/>
      <c r="I36" s="48"/>
      <c r="J36" s="35"/>
      <c r="K36" s="35"/>
      <c r="L36" s="35"/>
      <c r="M36" s="35" t="s">
        <v>70</v>
      </c>
      <c r="N36" s="35"/>
      <c r="O36" s="35"/>
      <c r="P36" s="8"/>
      <c r="Q36" s="8"/>
      <c r="R36" s="89" t="s">
        <v>26</v>
      </c>
      <c r="S36" s="89"/>
      <c r="T36" s="81"/>
      <c r="U36" s="4"/>
    </row>
    <row r="37" ht="14.25" customHeight="1" spans="1:21">
      <c r="A37" s="8"/>
      <c r="B37" s="46"/>
      <c r="C37" s="47"/>
      <c r="D37" s="7">
        <v>5</v>
      </c>
      <c r="E37" s="37" t="s">
        <v>71</v>
      </c>
      <c r="F37" s="7">
        <v>112</v>
      </c>
      <c r="G37" s="7">
        <v>7</v>
      </c>
      <c r="H37" s="48"/>
      <c r="I37" s="48"/>
      <c r="J37" s="35"/>
      <c r="K37" s="35"/>
      <c r="L37" s="35"/>
      <c r="M37" s="35" t="s">
        <v>70</v>
      </c>
      <c r="N37" s="35"/>
      <c r="O37" s="35"/>
      <c r="P37" s="8"/>
      <c r="Q37" s="8"/>
      <c r="R37" s="89" t="s">
        <v>26</v>
      </c>
      <c r="S37" s="3"/>
      <c r="T37" s="81"/>
      <c r="U37" s="4"/>
    </row>
    <row r="38" ht="14.25" customHeight="1" spans="1:21">
      <c r="A38" s="8"/>
      <c r="B38" s="46"/>
      <c r="C38" s="47"/>
      <c r="D38" s="7">
        <v>6</v>
      </c>
      <c r="E38" s="49" t="s">
        <v>72</v>
      </c>
      <c r="F38" s="7">
        <v>576</v>
      </c>
      <c r="G38" s="7">
        <v>28</v>
      </c>
      <c r="H38" s="48"/>
      <c r="I38" s="48"/>
      <c r="J38" s="35"/>
      <c r="K38" s="35"/>
      <c r="L38" s="35"/>
      <c r="M38" s="35"/>
      <c r="N38" s="35" t="s">
        <v>73</v>
      </c>
      <c r="O38" s="35" t="s">
        <v>73</v>
      </c>
      <c r="P38" s="8"/>
      <c r="Q38" s="8"/>
      <c r="R38" s="89" t="s">
        <v>26</v>
      </c>
      <c r="S38" s="89"/>
      <c r="T38" s="81"/>
      <c r="U38" s="4"/>
    </row>
    <row r="39" ht="14.25" spans="1:21">
      <c r="A39" s="8"/>
      <c r="B39" s="46"/>
      <c r="C39" s="45" t="s">
        <v>32</v>
      </c>
      <c r="D39" s="7">
        <v>1</v>
      </c>
      <c r="E39" s="50" t="s">
        <v>74</v>
      </c>
      <c r="F39" s="7">
        <v>64</v>
      </c>
      <c r="G39" s="7">
        <v>4</v>
      </c>
      <c r="H39" s="48"/>
      <c r="I39" s="48"/>
      <c r="J39" s="35"/>
      <c r="K39" s="35"/>
      <c r="L39" s="35" t="s">
        <v>64</v>
      </c>
      <c r="M39" s="35"/>
      <c r="N39" s="35"/>
      <c r="O39" s="35"/>
      <c r="P39" s="8"/>
      <c r="Q39" s="8"/>
      <c r="R39" s="89" t="s">
        <v>26</v>
      </c>
      <c r="S39" s="89"/>
      <c r="T39" s="81"/>
      <c r="U39" s="4"/>
    </row>
    <row r="40" ht="14.25" spans="1:21">
      <c r="A40" s="8"/>
      <c r="B40" s="46"/>
      <c r="C40" s="47"/>
      <c r="D40" s="7">
        <v>2</v>
      </c>
      <c r="E40" s="50" t="s">
        <v>75</v>
      </c>
      <c r="F40" s="7">
        <v>64</v>
      </c>
      <c r="G40" s="7">
        <v>4</v>
      </c>
      <c r="H40" s="48"/>
      <c r="I40" s="48"/>
      <c r="J40" s="35"/>
      <c r="K40" s="35"/>
      <c r="L40" s="35"/>
      <c r="M40" s="35" t="s">
        <v>64</v>
      </c>
      <c r="N40" s="35"/>
      <c r="O40" s="35"/>
      <c r="P40" s="8"/>
      <c r="Q40" s="8"/>
      <c r="R40" s="89" t="s">
        <v>26</v>
      </c>
      <c r="S40" s="89"/>
      <c r="T40" s="81"/>
      <c r="U40" s="4"/>
    </row>
    <row r="41" ht="14.25" spans="1:21">
      <c r="A41" s="8"/>
      <c r="B41" s="46"/>
      <c r="C41" s="47"/>
      <c r="D41" s="7">
        <v>3</v>
      </c>
      <c r="E41" s="49" t="s">
        <v>76</v>
      </c>
      <c r="F41" s="7">
        <v>36</v>
      </c>
      <c r="G41" s="7">
        <v>2</v>
      </c>
      <c r="H41" s="48"/>
      <c r="I41" s="48"/>
      <c r="J41" s="35"/>
      <c r="K41" s="35">
        <v>2</v>
      </c>
      <c r="L41" s="35"/>
      <c r="M41" s="35"/>
      <c r="N41" s="35"/>
      <c r="O41" s="35"/>
      <c r="P41" s="8"/>
      <c r="Q41" s="8"/>
      <c r="R41" s="89"/>
      <c r="S41" s="89"/>
      <c r="T41" s="81"/>
      <c r="U41" s="4"/>
    </row>
    <row r="42" ht="14.25" spans="1:21">
      <c r="A42" s="8"/>
      <c r="B42" s="46"/>
      <c r="C42" s="47"/>
      <c r="D42" s="7">
        <v>4</v>
      </c>
      <c r="E42" s="49" t="s">
        <v>77</v>
      </c>
      <c r="F42" s="7">
        <v>36</v>
      </c>
      <c r="G42" s="7">
        <v>2</v>
      </c>
      <c r="H42" s="48"/>
      <c r="I42" s="48"/>
      <c r="J42" s="35"/>
      <c r="K42" s="35"/>
      <c r="L42" s="35"/>
      <c r="M42" s="35"/>
      <c r="N42" s="35"/>
      <c r="O42" s="35">
        <v>2</v>
      </c>
      <c r="P42" s="8"/>
      <c r="Q42" s="8"/>
      <c r="R42" s="89"/>
      <c r="S42" s="89"/>
      <c r="T42" s="81"/>
      <c r="U42" s="4"/>
    </row>
    <row r="43" ht="14.25" customHeight="1" spans="1:21">
      <c r="A43" s="8"/>
      <c r="B43" s="29" t="s">
        <v>78</v>
      </c>
      <c r="C43" s="8"/>
      <c r="D43" s="7">
        <v>1</v>
      </c>
      <c r="E43" s="51" t="s">
        <v>78</v>
      </c>
      <c r="F43" s="7">
        <v>192</v>
      </c>
      <c r="G43" s="7">
        <v>16</v>
      </c>
      <c r="H43" s="52"/>
      <c r="I43" s="7"/>
      <c r="J43" s="7"/>
      <c r="K43" s="7"/>
      <c r="L43" s="7"/>
      <c r="M43" s="7"/>
      <c r="N43" s="7"/>
      <c r="O43" s="7"/>
      <c r="P43" s="7" t="s">
        <v>79</v>
      </c>
      <c r="Q43" s="7"/>
      <c r="R43" s="7" t="s">
        <v>26</v>
      </c>
      <c r="S43" s="7"/>
      <c r="T43" s="81"/>
      <c r="U43" s="4"/>
    </row>
    <row r="44" ht="14.25" customHeight="1" spans="1:21">
      <c r="A44" s="45"/>
      <c r="B44" s="29" t="s">
        <v>80</v>
      </c>
      <c r="C44" s="8"/>
      <c r="D44" s="7">
        <v>1</v>
      </c>
      <c r="E44" s="38" t="s">
        <v>81</v>
      </c>
      <c r="F44" s="53">
        <v>192</v>
      </c>
      <c r="G44" s="43">
        <v>12</v>
      </c>
      <c r="H44" s="43"/>
      <c r="I44" s="43"/>
      <c r="J44" s="43"/>
      <c r="K44" s="43"/>
      <c r="L44" s="43"/>
      <c r="M44" s="79" t="s">
        <v>35</v>
      </c>
      <c r="N44" s="79"/>
      <c r="O44" s="79"/>
      <c r="P44" s="79"/>
      <c r="Q44" s="79" t="s">
        <v>82</v>
      </c>
      <c r="R44" s="79"/>
      <c r="S44" s="89" t="s">
        <v>26</v>
      </c>
      <c r="T44" s="81"/>
      <c r="U44" s="4"/>
    </row>
    <row r="45" ht="14.25" customHeight="1" spans="1:21">
      <c r="A45" s="47"/>
      <c r="B45" s="54"/>
      <c r="C45" s="54"/>
      <c r="D45" s="55" t="s">
        <v>83</v>
      </c>
      <c r="E45" s="55"/>
      <c r="F45" s="43">
        <v>1672</v>
      </c>
      <c r="G45" s="43">
        <f>SUM(G33:G44)</f>
        <v>100</v>
      </c>
      <c r="H45" s="43"/>
      <c r="I45" s="43"/>
      <c r="J45" s="43"/>
      <c r="K45" s="43"/>
      <c r="L45" s="43"/>
      <c r="M45" s="79"/>
      <c r="N45" s="79"/>
      <c r="O45" s="79"/>
      <c r="P45" s="79"/>
      <c r="Q45" s="79"/>
      <c r="R45" s="79"/>
      <c r="S45" s="89"/>
      <c r="T45" s="81"/>
      <c r="U45" s="4"/>
    </row>
    <row r="46" ht="14.25" customHeight="1" spans="1:21">
      <c r="A46" s="56"/>
      <c r="B46" s="57" t="s">
        <v>84</v>
      </c>
      <c r="C46" s="58"/>
      <c r="D46" s="58"/>
      <c r="E46" s="59"/>
      <c r="F46" s="53"/>
      <c r="G46" s="53">
        <f>G32+G45</f>
        <v>174</v>
      </c>
      <c r="H46" s="43"/>
      <c r="I46" s="43"/>
      <c r="J46" s="43"/>
      <c r="K46" s="43"/>
      <c r="L46" s="43"/>
      <c r="M46" s="79"/>
      <c r="N46" s="79"/>
      <c r="O46" s="79"/>
      <c r="P46" s="79"/>
      <c r="Q46" s="79"/>
      <c r="R46" s="79"/>
      <c r="S46" s="89"/>
      <c r="T46" s="81"/>
      <c r="U46" s="4"/>
    </row>
    <row r="47" ht="22.5" customHeight="1" spans="1:22">
      <c r="A47" s="60" t="s">
        <v>85</v>
      </c>
      <c r="B47" s="61"/>
      <c r="C47" s="62"/>
      <c r="D47" s="8">
        <v>1</v>
      </c>
      <c r="E47" s="38" t="s">
        <v>86</v>
      </c>
      <c r="F47" s="7">
        <v>216</v>
      </c>
      <c r="G47" s="7">
        <v>12</v>
      </c>
      <c r="H47" s="7">
        <v>0</v>
      </c>
      <c r="I47" s="7">
        <v>0</v>
      </c>
      <c r="J47" s="7">
        <v>2</v>
      </c>
      <c r="K47" s="7">
        <v>2</v>
      </c>
      <c r="L47" s="7">
        <v>2</v>
      </c>
      <c r="M47" s="7">
        <v>2</v>
      </c>
      <c r="N47" s="7">
        <v>2</v>
      </c>
      <c r="O47" s="7">
        <v>2</v>
      </c>
      <c r="P47" s="43">
        <v>0</v>
      </c>
      <c r="Q47" s="43"/>
      <c r="R47" s="43"/>
      <c r="S47" s="7" t="s">
        <v>26</v>
      </c>
      <c r="T47" s="83"/>
      <c r="U47" s="4"/>
      <c r="V47" s="81"/>
    </row>
    <row r="48" s="1" customFormat="1" ht="14.25" spans="1:20">
      <c r="A48" s="63"/>
      <c r="B48" s="64"/>
      <c r="C48" s="65"/>
      <c r="D48" s="43"/>
      <c r="E48" s="66" t="s">
        <v>87</v>
      </c>
      <c r="F48" s="43">
        <v>216</v>
      </c>
      <c r="G48" s="43">
        <v>12</v>
      </c>
      <c r="H48" s="43">
        <v>0</v>
      </c>
      <c r="I48" s="43">
        <v>0</v>
      </c>
      <c r="J48" s="43">
        <v>2</v>
      </c>
      <c r="K48" s="43">
        <v>2</v>
      </c>
      <c r="L48" s="43">
        <v>2</v>
      </c>
      <c r="M48" s="43">
        <v>2</v>
      </c>
      <c r="N48" s="43">
        <v>2</v>
      </c>
      <c r="O48" s="43">
        <v>2</v>
      </c>
      <c r="P48" s="43">
        <v>0</v>
      </c>
      <c r="Q48" s="43"/>
      <c r="R48" s="43"/>
      <c r="S48" s="43"/>
      <c r="T48" s="90"/>
    </row>
    <row r="49" s="1" customFormat="1" ht="14.25" spans="1:20">
      <c r="A49" s="67" t="s">
        <v>88</v>
      </c>
      <c r="B49" s="68"/>
      <c r="C49" s="69"/>
      <c r="D49" s="7">
        <v>1</v>
      </c>
      <c r="E49" s="51" t="s">
        <v>89</v>
      </c>
      <c r="F49" s="7">
        <v>16</v>
      </c>
      <c r="G49" s="7">
        <v>1</v>
      </c>
      <c r="H49" s="52" t="s">
        <v>90</v>
      </c>
      <c r="I49" s="7" t="s">
        <v>35</v>
      </c>
      <c r="J49" s="7"/>
      <c r="K49" s="7"/>
      <c r="L49" s="7"/>
      <c r="M49" s="7"/>
      <c r="N49" s="7"/>
      <c r="O49" s="7"/>
      <c r="P49" s="7"/>
      <c r="Q49" s="7"/>
      <c r="R49" s="7"/>
      <c r="S49" s="7" t="s">
        <v>26</v>
      </c>
      <c r="T49" s="90"/>
    </row>
    <row r="50" s="1" customFormat="1" ht="14.25" spans="1:20">
      <c r="A50" s="70"/>
      <c r="B50" s="71"/>
      <c r="C50" s="72"/>
      <c r="D50" s="42" t="s">
        <v>91</v>
      </c>
      <c r="E50" s="42"/>
      <c r="F50" s="43">
        <v>16</v>
      </c>
      <c r="G50" s="43">
        <v>1</v>
      </c>
      <c r="H50" s="7"/>
      <c r="I50" s="52"/>
      <c r="J50" s="52" t="s">
        <v>35</v>
      </c>
      <c r="K50" s="52" t="s">
        <v>35</v>
      </c>
      <c r="L50" s="52" t="s">
        <v>35</v>
      </c>
      <c r="M50" s="79" t="s">
        <v>35</v>
      </c>
      <c r="N50" s="79" t="s">
        <v>35</v>
      </c>
      <c r="O50" s="79" t="s">
        <v>35</v>
      </c>
      <c r="P50" s="79" t="s">
        <v>35</v>
      </c>
      <c r="Q50" s="79"/>
      <c r="R50" s="79"/>
      <c r="S50" s="43"/>
      <c r="T50" s="90"/>
    </row>
    <row r="51" s="1" customFormat="1" ht="14.25" spans="1:20">
      <c r="A51" s="73" t="s">
        <v>92</v>
      </c>
      <c r="B51" s="74"/>
      <c r="C51" s="74"/>
      <c r="D51" s="74"/>
      <c r="E51" s="75"/>
      <c r="F51" s="76">
        <v>5176</v>
      </c>
      <c r="G51" s="76">
        <f>G23+G46+G48+G50</f>
        <v>311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81"/>
    </row>
    <row r="52" spans="1:19">
      <c r="A52" s="61" t="s">
        <v>93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</row>
    <row r="53" spans="1:19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</row>
    <row r="54" spans="1:19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</row>
  </sheetData>
  <mergeCells count="33">
    <mergeCell ref="A1:S1"/>
    <mergeCell ref="F2:G2"/>
    <mergeCell ref="H2:Q2"/>
    <mergeCell ref="R2:S2"/>
    <mergeCell ref="B23:D23"/>
    <mergeCell ref="D32:E32"/>
    <mergeCell ref="B43:C43"/>
    <mergeCell ref="B44:C44"/>
    <mergeCell ref="D45:E45"/>
    <mergeCell ref="B46:E46"/>
    <mergeCell ref="D50:E50"/>
    <mergeCell ref="A51:E51"/>
    <mergeCell ref="A5:A23"/>
    <mergeCell ref="A24:A44"/>
    <mergeCell ref="B5:B12"/>
    <mergeCell ref="B13:B22"/>
    <mergeCell ref="B33:B40"/>
    <mergeCell ref="C5:C10"/>
    <mergeCell ref="C13:C17"/>
    <mergeCell ref="C18:C22"/>
    <mergeCell ref="C33:C38"/>
    <mergeCell ref="C39:C40"/>
    <mergeCell ref="D2:D4"/>
    <mergeCell ref="E2:E4"/>
    <mergeCell ref="F3:F4"/>
    <mergeCell ref="G3:G4"/>
    <mergeCell ref="R3:R4"/>
    <mergeCell ref="S3:S4"/>
    <mergeCell ref="A52:S54"/>
    <mergeCell ref="A49:C50"/>
    <mergeCell ref="A47:C48"/>
    <mergeCell ref="B24:C32"/>
    <mergeCell ref="A2:C4"/>
  </mergeCells>
  <pageMargins left="0.75" right="0.75" top="0.59" bottom="0.59" header="0.51" footer="0.51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石春林</cp:lastModifiedBy>
  <dcterms:created xsi:type="dcterms:W3CDTF">2012-04-23T01:50:00Z</dcterms:created>
  <cp:lastPrinted>2016-07-04T12:26:00Z</cp:lastPrinted>
  <dcterms:modified xsi:type="dcterms:W3CDTF">2020-11-05T02:45:51Z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